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ntonaccio\Documents\0-evaluations nationales\fichiers 2024-2025\24test2ndGT\"/>
    </mc:Choice>
  </mc:AlternateContent>
  <xr:revisionPtr revIDLastSave="0" documentId="13_ncr:1_{E45E565E-1211-483D-9043-FBB77BB457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A2_Groupes_FRANCAIS" sheetId="1" r:id="rId1"/>
    <sheet name="EVA2_Groupes_MATHS" sheetId="2" r:id="rId2"/>
    <sheet name="classes" sheetId="5" r:id="rId3"/>
    <sheet name="élèves" sheetId="3" r:id="rId4"/>
  </sheets>
  <definedNames>
    <definedName name="_xlnm._FilterDatabase" localSheetId="0" hidden="1">EVA2_Groupes_FRANCAIS!$B$1:$I$99</definedName>
    <definedName name="_xlnm._FilterDatabase" localSheetId="1" hidden="1">EVA2_Groupes_MATHS!$K$1:$K$126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33" i="2" l="1"/>
  <c r="J533" i="2"/>
  <c r="K533" i="2"/>
  <c r="A534" i="2"/>
  <c r="J534" i="2"/>
  <c r="K534" i="2"/>
  <c r="A535" i="2"/>
  <c r="J535" i="2"/>
  <c r="K535" i="2"/>
  <c r="A536" i="2"/>
  <c r="J536" i="2"/>
  <c r="K536" i="2"/>
  <c r="A537" i="2"/>
  <c r="J537" i="2"/>
  <c r="K537" i="2"/>
  <c r="A538" i="2"/>
  <c r="J538" i="2"/>
  <c r="K538" i="2"/>
  <c r="A539" i="2"/>
  <c r="J539" i="2"/>
  <c r="K539" i="2"/>
  <c r="A540" i="2"/>
  <c r="J540" i="2"/>
  <c r="K540" i="2"/>
  <c r="A541" i="2"/>
  <c r="J541" i="2"/>
  <c r="K541" i="2"/>
  <c r="A542" i="2"/>
  <c r="J542" i="2"/>
  <c r="K542" i="2"/>
  <c r="A532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K92" i="2"/>
  <c r="J93" i="2"/>
  <c r="K93" i="2"/>
  <c r="J94" i="2"/>
  <c r="K94" i="2"/>
  <c r="J95" i="2"/>
  <c r="K95" i="2"/>
  <c r="J96" i="2"/>
  <c r="K96" i="2"/>
  <c r="J97" i="2"/>
  <c r="K97" i="2"/>
  <c r="J98" i="2"/>
  <c r="K98" i="2"/>
  <c r="J99" i="2"/>
  <c r="K99" i="2"/>
  <c r="J100" i="2"/>
  <c r="K100" i="2"/>
  <c r="J101" i="2"/>
  <c r="K101" i="2"/>
  <c r="J102" i="2"/>
  <c r="K102" i="2"/>
  <c r="J103" i="2"/>
  <c r="K103" i="2"/>
  <c r="J104" i="2"/>
  <c r="K104" i="2"/>
  <c r="J105" i="2"/>
  <c r="K105" i="2"/>
  <c r="J106" i="2"/>
  <c r="K106" i="2"/>
  <c r="J107" i="2"/>
  <c r="K107" i="2"/>
  <c r="J108" i="2"/>
  <c r="K108" i="2"/>
  <c r="J109" i="2"/>
  <c r="K109" i="2"/>
  <c r="J110" i="2"/>
  <c r="K110" i="2"/>
  <c r="J111" i="2"/>
  <c r="K111" i="2"/>
  <c r="J112" i="2"/>
  <c r="K112" i="2"/>
  <c r="J113" i="2"/>
  <c r="K113" i="2"/>
  <c r="J114" i="2"/>
  <c r="K114" i="2"/>
  <c r="J115" i="2"/>
  <c r="K115" i="2"/>
  <c r="J116" i="2"/>
  <c r="K116" i="2"/>
  <c r="J117" i="2"/>
  <c r="K117" i="2"/>
  <c r="J118" i="2"/>
  <c r="K118" i="2"/>
  <c r="J119" i="2"/>
  <c r="K119" i="2"/>
  <c r="J120" i="2"/>
  <c r="K120" i="2"/>
  <c r="J121" i="2"/>
  <c r="K121" i="2"/>
  <c r="J122" i="2"/>
  <c r="K122" i="2"/>
  <c r="J123" i="2"/>
  <c r="K123" i="2"/>
  <c r="J124" i="2"/>
  <c r="K124" i="2"/>
  <c r="J125" i="2"/>
  <c r="K125" i="2"/>
  <c r="J126" i="2"/>
  <c r="K126" i="2"/>
  <c r="J127" i="2"/>
  <c r="K127" i="2"/>
  <c r="J128" i="2"/>
  <c r="K128" i="2"/>
  <c r="J129" i="2"/>
  <c r="K129" i="2"/>
  <c r="J130" i="2"/>
  <c r="K130" i="2"/>
  <c r="J131" i="2"/>
  <c r="K131" i="2"/>
  <c r="J132" i="2"/>
  <c r="K132" i="2"/>
  <c r="J133" i="2"/>
  <c r="K133" i="2"/>
  <c r="J134" i="2"/>
  <c r="K134" i="2"/>
  <c r="J135" i="2"/>
  <c r="K135" i="2"/>
  <c r="J136" i="2"/>
  <c r="K136" i="2"/>
  <c r="J137" i="2"/>
  <c r="K137" i="2"/>
  <c r="J138" i="2"/>
  <c r="K138" i="2"/>
  <c r="J139" i="2"/>
  <c r="K139" i="2"/>
  <c r="J140" i="2"/>
  <c r="K140" i="2"/>
  <c r="J141" i="2"/>
  <c r="K141" i="2"/>
  <c r="J142" i="2"/>
  <c r="K142" i="2"/>
  <c r="J143" i="2"/>
  <c r="K143" i="2"/>
  <c r="J144" i="2"/>
  <c r="K144" i="2"/>
  <c r="J145" i="2"/>
  <c r="K145" i="2"/>
  <c r="J146" i="2"/>
  <c r="K146" i="2"/>
  <c r="J147" i="2"/>
  <c r="K147" i="2"/>
  <c r="J148" i="2"/>
  <c r="K148" i="2"/>
  <c r="J149" i="2"/>
  <c r="K149" i="2"/>
  <c r="J150" i="2"/>
  <c r="K150" i="2"/>
  <c r="J151" i="2"/>
  <c r="K151" i="2"/>
  <c r="J152" i="2"/>
  <c r="K152" i="2"/>
  <c r="J153" i="2"/>
  <c r="K153" i="2"/>
  <c r="J154" i="2"/>
  <c r="K154" i="2"/>
  <c r="J155" i="2"/>
  <c r="K155" i="2"/>
  <c r="J156" i="2"/>
  <c r="K156" i="2"/>
  <c r="J157" i="2"/>
  <c r="K157" i="2"/>
  <c r="J158" i="2"/>
  <c r="K158" i="2"/>
  <c r="J159" i="2"/>
  <c r="K159" i="2"/>
  <c r="J160" i="2"/>
  <c r="K160" i="2"/>
  <c r="J161" i="2"/>
  <c r="K161" i="2"/>
  <c r="J162" i="2"/>
  <c r="K162" i="2"/>
  <c r="J163" i="2"/>
  <c r="K163" i="2"/>
  <c r="J164" i="2"/>
  <c r="K164" i="2"/>
  <c r="J165" i="2"/>
  <c r="K165" i="2"/>
  <c r="J166" i="2"/>
  <c r="K166" i="2"/>
  <c r="J167" i="2"/>
  <c r="K167" i="2"/>
  <c r="J168" i="2"/>
  <c r="K168" i="2"/>
  <c r="J169" i="2"/>
  <c r="K169" i="2"/>
  <c r="J170" i="2"/>
  <c r="K170" i="2"/>
  <c r="J171" i="2"/>
  <c r="K171" i="2"/>
  <c r="J172" i="2"/>
  <c r="K172" i="2"/>
  <c r="J173" i="2"/>
  <c r="K173" i="2"/>
  <c r="J174" i="2"/>
  <c r="K174" i="2"/>
  <c r="J175" i="2"/>
  <c r="K175" i="2"/>
  <c r="J176" i="2"/>
  <c r="K176" i="2"/>
  <c r="J177" i="2"/>
  <c r="K177" i="2"/>
  <c r="J178" i="2"/>
  <c r="K178" i="2"/>
  <c r="J179" i="2"/>
  <c r="K179" i="2"/>
  <c r="J180" i="2"/>
  <c r="K180" i="2"/>
  <c r="J181" i="2"/>
  <c r="K181" i="2"/>
  <c r="J182" i="2"/>
  <c r="K182" i="2"/>
  <c r="J183" i="2"/>
  <c r="K183" i="2"/>
  <c r="J184" i="2"/>
  <c r="K184" i="2"/>
  <c r="J185" i="2"/>
  <c r="K185" i="2"/>
  <c r="J186" i="2"/>
  <c r="K186" i="2"/>
  <c r="J187" i="2"/>
  <c r="K187" i="2"/>
  <c r="J188" i="2"/>
  <c r="K188" i="2"/>
  <c r="J189" i="2"/>
  <c r="K189" i="2"/>
  <c r="J190" i="2"/>
  <c r="K190" i="2"/>
  <c r="J191" i="2"/>
  <c r="K191" i="2"/>
  <c r="J192" i="2"/>
  <c r="K192" i="2"/>
  <c r="J193" i="2"/>
  <c r="K193" i="2"/>
  <c r="J194" i="2"/>
  <c r="K194" i="2"/>
  <c r="J195" i="2"/>
  <c r="K195" i="2"/>
  <c r="J196" i="2"/>
  <c r="K196" i="2"/>
  <c r="J197" i="2"/>
  <c r="K197" i="2"/>
  <c r="J198" i="2"/>
  <c r="K198" i="2"/>
  <c r="J199" i="2"/>
  <c r="K199" i="2"/>
  <c r="J200" i="2"/>
  <c r="K200" i="2"/>
  <c r="J201" i="2"/>
  <c r="K201" i="2"/>
  <c r="J202" i="2"/>
  <c r="K202" i="2"/>
  <c r="J203" i="2"/>
  <c r="K203" i="2"/>
  <c r="J204" i="2"/>
  <c r="K204" i="2"/>
  <c r="J205" i="2"/>
  <c r="K205" i="2"/>
  <c r="J206" i="2"/>
  <c r="K206" i="2"/>
  <c r="J207" i="2"/>
  <c r="K207" i="2"/>
  <c r="J208" i="2"/>
  <c r="K208" i="2"/>
  <c r="J209" i="2"/>
  <c r="K209" i="2"/>
  <c r="J210" i="2"/>
  <c r="K210" i="2"/>
  <c r="J211" i="2"/>
  <c r="K211" i="2"/>
  <c r="J212" i="2"/>
  <c r="K212" i="2"/>
  <c r="J213" i="2"/>
  <c r="K213" i="2"/>
  <c r="J214" i="2"/>
  <c r="K214" i="2"/>
  <c r="J215" i="2"/>
  <c r="K215" i="2"/>
  <c r="J216" i="2"/>
  <c r="K216" i="2"/>
  <c r="J217" i="2"/>
  <c r="K217" i="2"/>
  <c r="J218" i="2"/>
  <c r="K218" i="2"/>
  <c r="J219" i="2"/>
  <c r="K219" i="2"/>
  <c r="J220" i="2"/>
  <c r="K220" i="2"/>
  <c r="J221" i="2"/>
  <c r="K221" i="2"/>
  <c r="J222" i="2"/>
  <c r="K222" i="2"/>
  <c r="J223" i="2"/>
  <c r="K223" i="2"/>
  <c r="J224" i="2"/>
  <c r="K224" i="2"/>
  <c r="J225" i="2"/>
  <c r="K225" i="2"/>
  <c r="J226" i="2"/>
  <c r="K226" i="2"/>
  <c r="J227" i="2"/>
  <c r="K227" i="2"/>
  <c r="J228" i="2"/>
  <c r="K228" i="2"/>
  <c r="J229" i="2"/>
  <c r="K229" i="2"/>
  <c r="J230" i="2"/>
  <c r="K230" i="2"/>
  <c r="J231" i="2"/>
  <c r="K231" i="2"/>
  <c r="J232" i="2"/>
  <c r="K232" i="2"/>
  <c r="J233" i="2"/>
  <c r="K233" i="2"/>
  <c r="J234" i="2"/>
  <c r="K234" i="2"/>
  <c r="J235" i="2"/>
  <c r="K235" i="2"/>
  <c r="J236" i="2"/>
  <c r="K236" i="2"/>
  <c r="J237" i="2"/>
  <c r="K237" i="2"/>
  <c r="J238" i="2"/>
  <c r="K238" i="2"/>
  <c r="J239" i="2"/>
  <c r="K239" i="2"/>
  <c r="J240" i="2"/>
  <c r="K240" i="2"/>
  <c r="J241" i="2"/>
  <c r="K241" i="2"/>
  <c r="J242" i="2"/>
  <c r="K242" i="2"/>
  <c r="J243" i="2"/>
  <c r="K243" i="2"/>
  <c r="J244" i="2"/>
  <c r="K244" i="2"/>
  <c r="J245" i="2"/>
  <c r="K245" i="2"/>
  <c r="J246" i="2"/>
  <c r="K246" i="2"/>
  <c r="J247" i="2"/>
  <c r="K247" i="2"/>
  <c r="J248" i="2"/>
  <c r="K248" i="2"/>
  <c r="J249" i="2"/>
  <c r="K249" i="2"/>
  <c r="J250" i="2"/>
  <c r="K250" i="2"/>
  <c r="J251" i="2"/>
  <c r="K251" i="2"/>
  <c r="J252" i="2"/>
  <c r="K252" i="2"/>
  <c r="J253" i="2"/>
  <c r="K253" i="2"/>
  <c r="J254" i="2"/>
  <c r="K254" i="2"/>
  <c r="J255" i="2"/>
  <c r="K255" i="2"/>
  <c r="J256" i="2"/>
  <c r="K256" i="2"/>
  <c r="J257" i="2"/>
  <c r="K257" i="2"/>
  <c r="J258" i="2"/>
  <c r="K258" i="2"/>
  <c r="J259" i="2"/>
  <c r="K259" i="2"/>
  <c r="J260" i="2"/>
  <c r="K260" i="2"/>
  <c r="J261" i="2"/>
  <c r="K261" i="2"/>
  <c r="J262" i="2"/>
  <c r="K262" i="2"/>
  <c r="J263" i="2"/>
  <c r="K263" i="2"/>
  <c r="J264" i="2"/>
  <c r="K264" i="2"/>
  <c r="J265" i="2"/>
  <c r="K265" i="2"/>
  <c r="J266" i="2"/>
  <c r="K266" i="2"/>
  <c r="J267" i="2"/>
  <c r="K267" i="2"/>
  <c r="J268" i="2"/>
  <c r="K268" i="2"/>
  <c r="J269" i="2"/>
  <c r="K269" i="2"/>
  <c r="J270" i="2"/>
  <c r="K270" i="2"/>
  <c r="J271" i="2"/>
  <c r="K271" i="2"/>
  <c r="J272" i="2"/>
  <c r="K272" i="2"/>
  <c r="J273" i="2"/>
  <c r="K273" i="2"/>
  <c r="J274" i="2"/>
  <c r="K274" i="2"/>
  <c r="J275" i="2"/>
  <c r="K275" i="2"/>
  <c r="J276" i="2"/>
  <c r="K276" i="2"/>
  <c r="J277" i="2"/>
  <c r="K277" i="2"/>
  <c r="J278" i="2"/>
  <c r="K278" i="2"/>
  <c r="J279" i="2"/>
  <c r="K279" i="2"/>
  <c r="J280" i="2"/>
  <c r="K280" i="2"/>
  <c r="J281" i="2"/>
  <c r="K281" i="2"/>
  <c r="J282" i="2"/>
  <c r="K282" i="2"/>
  <c r="J283" i="2"/>
  <c r="K283" i="2"/>
  <c r="J284" i="2"/>
  <c r="K284" i="2"/>
  <c r="J285" i="2"/>
  <c r="K285" i="2"/>
  <c r="J286" i="2"/>
  <c r="K286" i="2"/>
  <c r="J287" i="2"/>
  <c r="K287" i="2"/>
  <c r="J288" i="2"/>
  <c r="K288" i="2"/>
  <c r="J289" i="2"/>
  <c r="K289" i="2"/>
  <c r="J290" i="2"/>
  <c r="K290" i="2"/>
  <c r="J291" i="2"/>
  <c r="K291" i="2"/>
  <c r="J292" i="2"/>
  <c r="K292" i="2"/>
  <c r="J293" i="2"/>
  <c r="K293" i="2"/>
  <c r="J294" i="2"/>
  <c r="K294" i="2"/>
  <c r="J295" i="2"/>
  <c r="K295" i="2"/>
  <c r="J296" i="2"/>
  <c r="K296" i="2"/>
  <c r="J297" i="2"/>
  <c r="K297" i="2"/>
  <c r="J298" i="2"/>
  <c r="K298" i="2"/>
  <c r="J299" i="2"/>
  <c r="K299" i="2"/>
  <c r="J300" i="2"/>
  <c r="K300" i="2"/>
  <c r="J301" i="2"/>
  <c r="K301" i="2"/>
  <c r="J302" i="2"/>
  <c r="K302" i="2"/>
  <c r="J303" i="2"/>
  <c r="K303" i="2"/>
  <c r="J304" i="2"/>
  <c r="K304" i="2"/>
  <c r="J305" i="2"/>
  <c r="K305" i="2"/>
  <c r="J306" i="2"/>
  <c r="K306" i="2"/>
  <c r="J307" i="2"/>
  <c r="K307" i="2"/>
  <c r="J308" i="2"/>
  <c r="K308" i="2"/>
  <c r="J309" i="2"/>
  <c r="K309" i="2"/>
  <c r="J310" i="2"/>
  <c r="K310" i="2"/>
  <c r="J311" i="2"/>
  <c r="K311" i="2"/>
  <c r="J312" i="2"/>
  <c r="K312" i="2"/>
  <c r="J313" i="2"/>
  <c r="K313" i="2"/>
  <c r="J314" i="2"/>
  <c r="K314" i="2"/>
  <c r="J315" i="2"/>
  <c r="K315" i="2"/>
  <c r="J316" i="2"/>
  <c r="K316" i="2"/>
  <c r="J317" i="2"/>
  <c r="K317" i="2"/>
  <c r="J318" i="2"/>
  <c r="K318" i="2"/>
  <c r="J319" i="2"/>
  <c r="K319" i="2"/>
  <c r="J320" i="2"/>
  <c r="K320" i="2"/>
  <c r="J321" i="2"/>
  <c r="K321" i="2"/>
  <c r="J322" i="2"/>
  <c r="K322" i="2"/>
  <c r="J323" i="2"/>
  <c r="K323" i="2"/>
  <c r="J324" i="2"/>
  <c r="K324" i="2"/>
  <c r="J325" i="2"/>
  <c r="K325" i="2"/>
  <c r="J326" i="2"/>
  <c r="K326" i="2"/>
  <c r="J327" i="2"/>
  <c r="K327" i="2"/>
  <c r="J328" i="2"/>
  <c r="K328" i="2"/>
  <c r="J329" i="2"/>
  <c r="K329" i="2"/>
  <c r="J330" i="2"/>
  <c r="K330" i="2"/>
  <c r="J331" i="2"/>
  <c r="K331" i="2"/>
  <c r="J332" i="2"/>
  <c r="K332" i="2"/>
  <c r="J333" i="2"/>
  <c r="K333" i="2"/>
  <c r="J334" i="2"/>
  <c r="K334" i="2"/>
  <c r="J335" i="2"/>
  <c r="K335" i="2"/>
  <c r="J336" i="2"/>
  <c r="K336" i="2"/>
  <c r="J337" i="2"/>
  <c r="K337" i="2"/>
  <c r="J338" i="2"/>
  <c r="K338" i="2"/>
  <c r="J339" i="2"/>
  <c r="K339" i="2"/>
  <c r="J340" i="2"/>
  <c r="K340" i="2"/>
  <c r="J341" i="2"/>
  <c r="K341" i="2"/>
  <c r="J342" i="2"/>
  <c r="K342" i="2"/>
  <c r="J343" i="2"/>
  <c r="K343" i="2"/>
  <c r="J344" i="2"/>
  <c r="K344" i="2"/>
  <c r="J345" i="2"/>
  <c r="K345" i="2"/>
  <c r="J346" i="2"/>
  <c r="K346" i="2"/>
  <c r="J347" i="2"/>
  <c r="K347" i="2"/>
  <c r="J348" i="2"/>
  <c r="K348" i="2"/>
  <c r="J349" i="2"/>
  <c r="K349" i="2"/>
  <c r="J350" i="2"/>
  <c r="K350" i="2"/>
  <c r="J351" i="2"/>
  <c r="K351" i="2"/>
  <c r="J352" i="2"/>
  <c r="K352" i="2"/>
  <c r="J353" i="2"/>
  <c r="K353" i="2"/>
  <c r="J354" i="2"/>
  <c r="K354" i="2"/>
  <c r="J355" i="2"/>
  <c r="K355" i="2"/>
  <c r="J356" i="2"/>
  <c r="K356" i="2"/>
  <c r="J357" i="2"/>
  <c r="K357" i="2"/>
  <c r="J358" i="2"/>
  <c r="K358" i="2"/>
  <c r="J359" i="2"/>
  <c r="K359" i="2"/>
  <c r="J360" i="2"/>
  <c r="K360" i="2"/>
  <c r="J361" i="2"/>
  <c r="K361" i="2"/>
  <c r="J362" i="2"/>
  <c r="K362" i="2"/>
  <c r="J363" i="2"/>
  <c r="K363" i="2"/>
  <c r="J364" i="2"/>
  <c r="K364" i="2"/>
  <c r="J365" i="2"/>
  <c r="K365" i="2"/>
  <c r="J366" i="2"/>
  <c r="K366" i="2"/>
  <c r="J367" i="2"/>
  <c r="K367" i="2"/>
  <c r="J368" i="2"/>
  <c r="K368" i="2"/>
  <c r="J369" i="2"/>
  <c r="K369" i="2"/>
  <c r="J370" i="2"/>
  <c r="K370" i="2"/>
  <c r="J371" i="2"/>
  <c r="K371" i="2"/>
  <c r="J372" i="2"/>
  <c r="K372" i="2"/>
  <c r="J373" i="2"/>
  <c r="K373" i="2"/>
  <c r="J374" i="2"/>
  <c r="K374" i="2"/>
  <c r="J375" i="2"/>
  <c r="K375" i="2"/>
  <c r="J376" i="2"/>
  <c r="K376" i="2"/>
  <c r="J377" i="2"/>
  <c r="K377" i="2"/>
  <c r="J378" i="2"/>
  <c r="K378" i="2"/>
  <c r="J379" i="2"/>
  <c r="K379" i="2"/>
  <c r="J380" i="2"/>
  <c r="K380" i="2"/>
  <c r="J381" i="2"/>
  <c r="K381" i="2"/>
  <c r="J382" i="2"/>
  <c r="K382" i="2"/>
  <c r="J383" i="2"/>
  <c r="K383" i="2"/>
  <c r="J384" i="2"/>
  <c r="K384" i="2"/>
  <c r="J385" i="2"/>
  <c r="K385" i="2"/>
  <c r="J386" i="2"/>
  <c r="K386" i="2"/>
  <c r="J387" i="2"/>
  <c r="K387" i="2"/>
  <c r="J388" i="2"/>
  <c r="K388" i="2"/>
  <c r="J389" i="2"/>
  <c r="K389" i="2"/>
  <c r="J390" i="2"/>
  <c r="K390" i="2"/>
  <c r="J391" i="2"/>
  <c r="K391" i="2"/>
  <c r="J392" i="2"/>
  <c r="K392" i="2"/>
  <c r="J393" i="2"/>
  <c r="K393" i="2"/>
  <c r="J394" i="2"/>
  <c r="K394" i="2"/>
  <c r="J395" i="2"/>
  <c r="K395" i="2"/>
  <c r="J396" i="2"/>
  <c r="K396" i="2"/>
  <c r="J397" i="2"/>
  <c r="K397" i="2"/>
  <c r="J398" i="2"/>
  <c r="K398" i="2"/>
  <c r="J399" i="2"/>
  <c r="K399" i="2"/>
  <c r="J400" i="2"/>
  <c r="K400" i="2"/>
  <c r="J401" i="2"/>
  <c r="K401" i="2"/>
  <c r="J402" i="2"/>
  <c r="K402" i="2"/>
  <c r="J403" i="2"/>
  <c r="K403" i="2"/>
  <c r="J404" i="2"/>
  <c r="K404" i="2"/>
  <c r="J405" i="2"/>
  <c r="K405" i="2"/>
  <c r="J406" i="2"/>
  <c r="K406" i="2"/>
  <c r="J407" i="2"/>
  <c r="K407" i="2"/>
  <c r="J408" i="2"/>
  <c r="K408" i="2"/>
  <c r="J409" i="2"/>
  <c r="K409" i="2"/>
  <c r="J410" i="2"/>
  <c r="K410" i="2"/>
  <c r="J411" i="2"/>
  <c r="K411" i="2"/>
  <c r="J412" i="2"/>
  <c r="K412" i="2"/>
  <c r="J413" i="2"/>
  <c r="K413" i="2"/>
  <c r="J414" i="2"/>
  <c r="K414" i="2"/>
  <c r="J415" i="2"/>
  <c r="K415" i="2"/>
  <c r="J416" i="2"/>
  <c r="K416" i="2"/>
  <c r="J417" i="2"/>
  <c r="K417" i="2"/>
  <c r="J418" i="2"/>
  <c r="K418" i="2"/>
  <c r="J419" i="2"/>
  <c r="K419" i="2"/>
  <c r="J420" i="2"/>
  <c r="K420" i="2"/>
  <c r="J421" i="2"/>
  <c r="K421" i="2"/>
  <c r="J422" i="2"/>
  <c r="K422" i="2"/>
  <c r="J423" i="2"/>
  <c r="K423" i="2"/>
  <c r="J424" i="2"/>
  <c r="K424" i="2"/>
  <c r="J425" i="2"/>
  <c r="K425" i="2"/>
  <c r="J426" i="2"/>
  <c r="K426" i="2"/>
  <c r="J427" i="2"/>
  <c r="K427" i="2"/>
  <c r="J428" i="2"/>
  <c r="K428" i="2"/>
  <c r="J429" i="2"/>
  <c r="K429" i="2"/>
  <c r="J430" i="2"/>
  <c r="K430" i="2"/>
  <c r="J431" i="2"/>
  <c r="K431" i="2"/>
  <c r="J432" i="2"/>
  <c r="K432" i="2"/>
  <c r="J433" i="2"/>
  <c r="K433" i="2"/>
  <c r="J434" i="2"/>
  <c r="K434" i="2"/>
  <c r="J435" i="2"/>
  <c r="K435" i="2"/>
  <c r="J436" i="2"/>
  <c r="K436" i="2"/>
  <c r="J437" i="2"/>
  <c r="K437" i="2"/>
  <c r="J438" i="2"/>
  <c r="K438" i="2"/>
  <c r="J439" i="2"/>
  <c r="K439" i="2"/>
  <c r="J440" i="2"/>
  <c r="K440" i="2"/>
  <c r="J441" i="2"/>
  <c r="K441" i="2"/>
  <c r="J442" i="2"/>
  <c r="K442" i="2"/>
  <c r="J443" i="2"/>
  <c r="K443" i="2"/>
  <c r="J444" i="2"/>
  <c r="K444" i="2"/>
  <c r="J445" i="2"/>
  <c r="K445" i="2"/>
  <c r="J446" i="2"/>
  <c r="K446" i="2"/>
  <c r="J447" i="2"/>
  <c r="K447" i="2"/>
  <c r="J448" i="2"/>
  <c r="K448" i="2"/>
  <c r="J449" i="2"/>
  <c r="K449" i="2"/>
  <c r="J450" i="2"/>
  <c r="K450" i="2"/>
  <c r="J451" i="2"/>
  <c r="K451" i="2"/>
  <c r="J452" i="2"/>
  <c r="K452" i="2"/>
  <c r="J453" i="2"/>
  <c r="K453" i="2"/>
  <c r="J454" i="2"/>
  <c r="K454" i="2"/>
  <c r="J455" i="2"/>
  <c r="K455" i="2"/>
  <c r="J456" i="2"/>
  <c r="K456" i="2"/>
  <c r="J457" i="2"/>
  <c r="K457" i="2"/>
  <c r="J458" i="2"/>
  <c r="K458" i="2"/>
  <c r="J459" i="2"/>
  <c r="K459" i="2"/>
  <c r="J460" i="2"/>
  <c r="K460" i="2"/>
  <c r="J461" i="2"/>
  <c r="K461" i="2"/>
  <c r="J462" i="2"/>
  <c r="K462" i="2"/>
  <c r="J463" i="2"/>
  <c r="K463" i="2"/>
  <c r="J464" i="2"/>
  <c r="K464" i="2"/>
  <c r="J465" i="2"/>
  <c r="K465" i="2"/>
  <c r="J466" i="2"/>
  <c r="K466" i="2"/>
  <c r="J467" i="2"/>
  <c r="K467" i="2"/>
  <c r="J468" i="2"/>
  <c r="K468" i="2"/>
  <c r="J469" i="2"/>
  <c r="K469" i="2"/>
  <c r="J470" i="2"/>
  <c r="K470" i="2"/>
  <c r="J471" i="2"/>
  <c r="K471" i="2"/>
  <c r="J472" i="2"/>
  <c r="K472" i="2"/>
  <c r="J473" i="2"/>
  <c r="K473" i="2"/>
  <c r="J474" i="2"/>
  <c r="K474" i="2"/>
  <c r="J475" i="2"/>
  <c r="K475" i="2"/>
  <c r="J476" i="2"/>
  <c r="K476" i="2"/>
  <c r="J477" i="2"/>
  <c r="K477" i="2"/>
  <c r="J478" i="2"/>
  <c r="K478" i="2"/>
  <c r="J479" i="2"/>
  <c r="K479" i="2"/>
  <c r="J480" i="2"/>
  <c r="K480" i="2"/>
  <c r="J481" i="2"/>
  <c r="K481" i="2"/>
  <c r="J482" i="2"/>
  <c r="K482" i="2"/>
  <c r="J483" i="2"/>
  <c r="K483" i="2"/>
  <c r="J484" i="2"/>
  <c r="K484" i="2"/>
  <c r="J485" i="2"/>
  <c r="K485" i="2"/>
  <c r="J486" i="2"/>
  <c r="K486" i="2"/>
  <c r="J487" i="2"/>
  <c r="K487" i="2"/>
  <c r="J488" i="2"/>
  <c r="K488" i="2"/>
  <c r="J489" i="2"/>
  <c r="K489" i="2"/>
  <c r="J490" i="2"/>
  <c r="K490" i="2"/>
  <c r="J491" i="2"/>
  <c r="K491" i="2"/>
  <c r="J492" i="2"/>
  <c r="K492" i="2"/>
  <c r="J493" i="2"/>
  <c r="K493" i="2"/>
  <c r="J494" i="2"/>
  <c r="K494" i="2"/>
  <c r="J495" i="2"/>
  <c r="K495" i="2"/>
  <c r="J496" i="2"/>
  <c r="K496" i="2"/>
  <c r="J497" i="2"/>
  <c r="K497" i="2"/>
  <c r="J498" i="2"/>
  <c r="K498" i="2"/>
  <c r="J499" i="2"/>
  <c r="K499" i="2"/>
  <c r="J500" i="2"/>
  <c r="K500" i="2"/>
  <c r="J501" i="2"/>
  <c r="K501" i="2"/>
  <c r="J502" i="2"/>
  <c r="K502" i="2"/>
  <c r="J503" i="2"/>
  <c r="K503" i="2"/>
  <c r="J504" i="2"/>
  <c r="K504" i="2"/>
  <c r="J505" i="2"/>
  <c r="K505" i="2"/>
  <c r="J506" i="2"/>
  <c r="K506" i="2"/>
  <c r="J507" i="2"/>
  <c r="K507" i="2"/>
  <c r="J508" i="2"/>
  <c r="K508" i="2"/>
  <c r="J509" i="2"/>
  <c r="K509" i="2"/>
  <c r="J510" i="2"/>
  <c r="K510" i="2"/>
  <c r="J511" i="2"/>
  <c r="K511" i="2"/>
  <c r="J512" i="2"/>
  <c r="K512" i="2"/>
  <c r="J513" i="2"/>
  <c r="K513" i="2"/>
  <c r="J514" i="2"/>
  <c r="K514" i="2"/>
  <c r="J515" i="2"/>
  <c r="K515" i="2"/>
  <c r="J516" i="2"/>
  <c r="K516" i="2"/>
  <c r="J517" i="2"/>
  <c r="K517" i="2"/>
  <c r="J518" i="2"/>
  <c r="K518" i="2"/>
  <c r="J519" i="2"/>
  <c r="K519" i="2"/>
  <c r="J520" i="2"/>
  <c r="K520" i="2"/>
  <c r="J521" i="2"/>
  <c r="K521" i="2"/>
  <c r="J522" i="2"/>
  <c r="K522" i="2"/>
  <c r="J523" i="2"/>
  <c r="K523" i="2"/>
  <c r="J524" i="2"/>
  <c r="K524" i="2"/>
  <c r="J525" i="2"/>
  <c r="K525" i="2"/>
  <c r="J526" i="2"/>
  <c r="K526" i="2"/>
  <c r="J527" i="2"/>
  <c r="K527" i="2"/>
  <c r="J528" i="2"/>
  <c r="K528" i="2"/>
  <c r="J529" i="2"/>
  <c r="K529" i="2"/>
  <c r="J530" i="2"/>
  <c r="K530" i="2"/>
  <c r="J531" i="2"/>
  <c r="K531" i="2"/>
  <c r="J532" i="2"/>
  <c r="K532" i="2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77" i="1"/>
  <c r="K477" i="1"/>
  <c r="J478" i="1"/>
  <c r="K478" i="1"/>
  <c r="J479" i="1"/>
  <c r="K479" i="1"/>
  <c r="J480" i="1"/>
  <c r="K480" i="1"/>
  <c r="J481" i="1"/>
  <c r="K481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491" i="1"/>
  <c r="K491" i="1"/>
  <c r="J492" i="1"/>
  <c r="K492" i="1"/>
  <c r="J493" i="1"/>
  <c r="K493" i="1"/>
  <c r="J494" i="1"/>
  <c r="K494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J501" i="1"/>
  <c r="K501" i="1"/>
  <c r="J502" i="1"/>
  <c r="K502" i="1"/>
  <c r="J503" i="1"/>
  <c r="K503" i="1"/>
  <c r="J504" i="1"/>
  <c r="K504" i="1"/>
  <c r="J505" i="1"/>
  <c r="K505" i="1"/>
  <c r="J506" i="1"/>
  <c r="K506" i="1"/>
  <c r="J507" i="1"/>
  <c r="K507" i="1"/>
  <c r="J508" i="1"/>
  <c r="K508" i="1"/>
  <c r="J509" i="1"/>
  <c r="K509" i="1"/>
  <c r="J510" i="1"/>
  <c r="K510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517" i="1"/>
  <c r="K517" i="1"/>
  <c r="J518" i="1"/>
  <c r="K518" i="1"/>
  <c r="J519" i="1"/>
  <c r="K519" i="1"/>
  <c r="J520" i="1"/>
  <c r="K520" i="1"/>
  <c r="J521" i="1"/>
  <c r="K521" i="1"/>
  <c r="J522" i="1"/>
  <c r="K522" i="1"/>
  <c r="J523" i="1"/>
  <c r="K523" i="1"/>
  <c r="J524" i="1"/>
  <c r="K524" i="1"/>
  <c r="J525" i="1"/>
  <c r="K525" i="1"/>
  <c r="J526" i="1"/>
  <c r="K526" i="1"/>
  <c r="J527" i="1"/>
  <c r="K527" i="1"/>
  <c r="J528" i="1"/>
  <c r="K528" i="1"/>
  <c r="J529" i="1"/>
  <c r="K529" i="1"/>
  <c r="J530" i="1"/>
  <c r="K530" i="1"/>
  <c r="J531" i="1"/>
  <c r="K531" i="1"/>
  <c r="J532" i="1"/>
  <c r="K532" i="1"/>
  <c r="J533" i="1"/>
  <c r="K533" i="1"/>
  <c r="J534" i="1"/>
  <c r="K534" i="1"/>
  <c r="J535" i="1"/>
  <c r="K535" i="1"/>
  <c r="J536" i="1"/>
  <c r="K536" i="1"/>
  <c r="J537" i="1"/>
  <c r="K537" i="1"/>
  <c r="J538" i="1"/>
  <c r="K538" i="1"/>
  <c r="J539" i="1"/>
  <c r="K539" i="1"/>
  <c r="J540" i="1"/>
  <c r="K540" i="1"/>
  <c r="J541" i="1"/>
  <c r="K541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J458" i="1"/>
  <c r="K458" i="1"/>
  <c r="J459" i="1"/>
  <c r="K459" i="1"/>
  <c r="J460" i="1"/>
  <c r="K460" i="1"/>
  <c r="J461" i="1"/>
  <c r="K461" i="1"/>
  <c r="J462" i="1"/>
  <c r="K462" i="1"/>
  <c r="J463" i="1"/>
  <c r="K463" i="1"/>
  <c r="J464" i="1"/>
  <c r="K46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7" i="1"/>
  <c r="K337" i="1"/>
  <c r="J338" i="1"/>
  <c r="K338" i="1"/>
  <c r="J339" i="1"/>
  <c r="K339" i="1"/>
  <c r="J340" i="1"/>
  <c r="K340" i="1"/>
  <c r="J341" i="1"/>
  <c r="K341" i="1"/>
  <c r="J342" i="1"/>
  <c r="K342" i="1"/>
  <c r="J343" i="1"/>
  <c r="K343" i="1"/>
  <c r="J344" i="1"/>
  <c r="K344" i="1"/>
  <c r="J345" i="1"/>
  <c r="K345" i="1"/>
  <c r="J346" i="1"/>
  <c r="K346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7" i="1"/>
  <c r="K357" i="1"/>
  <c r="J358" i="1"/>
  <c r="K358" i="1"/>
  <c r="J359" i="1"/>
  <c r="K359" i="1"/>
  <c r="J360" i="1"/>
  <c r="K360" i="1"/>
  <c r="J361" i="1"/>
  <c r="K361" i="1"/>
  <c r="J362" i="1"/>
  <c r="K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400" i="1"/>
  <c r="K400" i="1"/>
  <c r="J401" i="1"/>
  <c r="K401" i="1"/>
  <c r="J402" i="1"/>
  <c r="K402" i="1"/>
  <c r="J403" i="1"/>
  <c r="K403" i="1"/>
  <c r="J404" i="1"/>
  <c r="K404" i="1"/>
  <c r="J405" i="1"/>
  <c r="K405" i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8" i="1"/>
  <c r="K438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/>
  <c r="J446" i="1"/>
  <c r="K446" i="1"/>
  <c r="J447" i="1"/>
  <c r="K447" i="1"/>
  <c r="J448" i="1"/>
  <c r="K448" i="1"/>
  <c r="J449" i="1"/>
  <c r="K449" i="1"/>
  <c r="J450" i="1"/>
  <c r="K450" i="1"/>
  <c r="J451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E4" i="5"/>
  <c r="F4" i="5"/>
  <c r="G4" i="5"/>
  <c r="H4" i="5"/>
  <c r="I4" i="5"/>
  <c r="J4" i="5"/>
  <c r="K4" i="5"/>
  <c r="L4" i="5"/>
  <c r="M4" i="5"/>
  <c r="N4" i="5"/>
  <c r="O4" i="5"/>
  <c r="P4" i="5"/>
  <c r="Q4" i="5"/>
  <c r="D7" i="5" l="1"/>
  <c r="D5" i="5"/>
  <c r="D31" i="5"/>
  <c r="D32" i="5"/>
  <c r="D33" i="5"/>
  <c r="D30" i="5"/>
  <c r="D35" i="5"/>
  <c r="D29" i="5"/>
  <c r="S39" i="5"/>
  <c r="D39" i="5"/>
  <c r="S38" i="5"/>
  <c r="D38" i="5"/>
  <c r="S37" i="5"/>
  <c r="D37" i="5"/>
  <c r="S36" i="5"/>
  <c r="D36" i="5"/>
  <c r="D25" i="5"/>
  <c r="D26" i="5"/>
  <c r="D27" i="5"/>
  <c r="D24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D21" i="5"/>
  <c r="D20" i="5"/>
  <c r="D19" i="5"/>
  <c r="D18" i="5"/>
  <c r="D12" i="5"/>
  <c r="D14" i="5"/>
  <c r="S14" i="5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2" i="1"/>
  <c r="K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J2" i="2"/>
  <c r="J2" i="1"/>
  <c r="T62" i="5" l="1"/>
  <c r="T75" i="5"/>
  <c r="T64" i="5"/>
  <c r="T24" i="5"/>
  <c r="T37" i="5"/>
  <c r="T27" i="5"/>
  <c r="T26" i="5"/>
  <c r="T25" i="5"/>
  <c r="T12" i="5"/>
  <c r="T30" i="5"/>
  <c r="T15" i="5"/>
  <c r="T33" i="5"/>
  <c r="T38" i="5"/>
  <c r="T14" i="5"/>
  <c r="T32" i="5"/>
  <c r="T13" i="5"/>
  <c r="T31" i="5"/>
  <c r="T36" i="5"/>
  <c r="T18" i="5"/>
  <c r="T21" i="5"/>
  <c r="T20" i="5"/>
  <c r="T39" i="5"/>
  <c r="T19" i="5"/>
  <c r="T59" i="5"/>
  <c r="T58" i="5"/>
  <c r="T57" i="5"/>
  <c r="T65" i="5"/>
  <c r="T63" i="5"/>
  <c r="T68" i="5"/>
  <c r="T71" i="5"/>
  <c r="T70" i="5"/>
  <c r="T69" i="5"/>
  <c r="T56" i="5"/>
  <c r="T74" i="5"/>
  <c r="T77" i="5"/>
  <c r="T76" i="5"/>
  <c r="A24" i="2" l="1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24" i="3" l="1"/>
  <c r="A25" i="3"/>
  <c r="A26" i="3"/>
  <c r="A27" i="3"/>
  <c r="A28" i="3"/>
  <c r="A29" i="3"/>
  <c r="A30" i="3"/>
  <c r="A264" i="3" l="1"/>
  <c r="A291" i="3"/>
  <c r="A295" i="3"/>
  <c r="A299" i="3"/>
  <c r="A303" i="3"/>
  <c r="A307" i="3"/>
  <c r="A311" i="3"/>
  <c r="A315" i="3"/>
  <c r="A319" i="3"/>
  <c r="A323" i="3"/>
  <c r="A327" i="3"/>
  <c r="A331" i="3"/>
  <c r="A335" i="3"/>
  <c r="A339" i="3"/>
  <c r="A343" i="3"/>
  <c r="A347" i="3"/>
  <c r="A351" i="3"/>
  <c r="A355" i="3"/>
  <c r="A359" i="3"/>
  <c r="A363" i="3"/>
  <c r="A367" i="3"/>
  <c r="A371" i="3"/>
  <c r="A375" i="3"/>
  <c r="A379" i="3"/>
  <c r="A383" i="3"/>
  <c r="A387" i="3"/>
  <c r="A391" i="3"/>
  <c r="A395" i="3"/>
  <c r="A399" i="3"/>
  <c r="A403" i="3"/>
  <c r="A407" i="3"/>
  <c r="A411" i="3"/>
  <c r="A415" i="3"/>
  <c r="A419" i="3"/>
  <c r="A423" i="3"/>
  <c r="A427" i="3"/>
  <c r="A431" i="3"/>
  <c r="A435" i="3"/>
  <c r="A439" i="3"/>
  <c r="A443" i="3"/>
  <c r="A447" i="3"/>
  <c r="A451" i="3"/>
  <c r="A455" i="3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89" i="3"/>
  <c r="A290" i="3"/>
  <c r="A292" i="3"/>
  <c r="A293" i="3"/>
  <c r="A296" i="3"/>
  <c r="A297" i="3"/>
  <c r="A300" i="3"/>
  <c r="A301" i="3"/>
  <c r="A304" i="3"/>
  <c r="A305" i="3"/>
  <c r="A306" i="3"/>
  <c r="A308" i="3"/>
  <c r="A309" i="3"/>
  <c r="A310" i="3"/>
  <c r="A312" i="3"/>
  <c r="A313" i="3"/>
  <c r="A316" i="3"/>
  <c r="A317" i="3"/>
  <c r="A320" i="3"/>
  <c r="A321" i="3"/>
  <c r="A322" i="3"/>
  <c r="A324" i="3"/>
  <c r="A325" i="3"/>
  <c r="A326" i="3"/>
  <c r="A328" i="3"/>
  <c r="A329" i="3"/>
  <c r="A332" i="3"/>
  <c r="A333" i="3"/>
  <c r="A336" i="3"/>
  <c r="A337" i="3"/>
  <c r="A338" i="3"/>
  <c r="A340" i="3"/>
  <c r="A341" i="3"/>
  <c r="A342" i="3"/>
  <c r="A344" i="3"/>
  <c r="A345" i="3"/>
  <c r="A348" i="3"/>
  <c r="A349" i="3"/>
  <c r="A352" i="3"/>
  <c r="A353" i="3"/>
  <c r="A354" i="3"/>
  <c r="A356" i="3"/>
  <c r="A357" i="3"/>
  <c r="A358" i="3"/>
  <c r="A360" i="3"/>
  <c r="A361" i="3"/>
  <c r="A364" i="3"/>
  <c r="A365" i="3"/>
  <c r="A368" i="3"/>
  <c r="A369" i="3"/>
  <c r="A370" i="3"/>
  <c r="A372" i="3"/>
  <c r="A373" i="3"/>
  <c r="A374" i="3"/>
  <c r="A376" i="3"/>
  <c r="A377" i="3"/>
  <c r="A380" i="3"/>
  <c r="A381" i="3"/>
  <c r="A384" i="3"/>
  <c r="A385" i="3"/>
  <c r="A386" i="3"/>
  <c r="A388" i="3"/>
  <c r="A389" i="3"/>
  <c r="A392" i="3"/>
  <c r="A393" i="3"/>
  <c r="A394" i="3"/>
  <c r="A396" i="3"/>
  <c r="A397" i="3"/>
  <c r="A400" i="3"/>
  <c r="A401" i="3"/>
  <c r="A404" i="3"/>
  <c r="A405" i="3"/>
  <c r="A408" i="3"/>
  <c r="A409" i="3"/>
  <c r="A412" i="3"/>
  <c r="A413" i="3"/>
  <c r="A416" i="3"/>
  <c r="A417" i="3"/>
  <c r="A420" i="3"/>
  <c r="A421" i="3"/>
  <c r="A424" i="3"/>
  <c r="A425" i="3"/>
  <c r="A428" i="3"/>
  <c r="A429" i="3"/>
  <c r="A432" i="3"/>
  <c r="A433" i="3"/>
  <c r="A436" i="3"/>
  <c r="A437" i="3"/>
  <c r="A440" i="3"/>
  <c r="A441" i="3"/>
  <c r="A444" i="3"/>
  <c r="A445" i="3"/>
  <c r="A448" i="3"/>
  <c r="A449" i="3"/>
  <c r="A452" i="3"/>
  <c r="A453" i="3"/>
  <c r="A456" i="3"/>
  <c r="A2" i="2"/>
  <c r="A3" i="1"/>
  <c r="A3" i="3" s="1"/>
  <c r="A4" i="1"/>
  <c r="A4" i="3" s="1"/>
  <c r="A5" i="1"/>
  <c r="A5" i="3" s="1"/>
  <c r="A6" i="1"/>
  <c r="A6" i="3" s="1"/>
  <c r="A7" i="1"/>
  <c r="A7" i="3" s="1"/>
  <c r="A8" i="1"/>
  <c r="A8" i="3" s="1"/>
  <c r="A9" i="1"/>
  <c r="A9" i="3" s="1"/>
  <c r="A10" i="1"/>
  <c r="A10" i="3" s="1"/>
  <c r="A11" i="1"/>
  <c r="A11" i="3" s="1"/>
  <c r="A12" i="1"/>
  <c r="A12" i="3" s="1"/>
  <c r="A13" i="1"/>
  <c r="A13" i="3" s="1"/>
  <c r="A14" i="1"/>
  <c r="A14" i="3" s="1"/>
  <c r="A15" i="1"/>
  <c r="A15" i="3" s="1"/>
  <c r="A16" i="1"/>
  <c r="A16" i="3" s="1"/>
  <c r="A17" i="1"/>
  <c r="A17" i="3" s="1"/>
  <c r="C17" i="3" s="1"/>
  <c r="A18" i="1"/>
  <c r="A18" i="3" s="1"/>
  <c r="A19" i="1"/>
  <c r="A19" i="3" s="1"/>
  <c r="A20" i="1"/>
  <c r="A20" i="3" s="1"/>
  <c r="A21" i="1"/>
  <c r="A21" i="3" s="1"/>
  <c r="A22" i="1"/>
  <c r="A22" i="3" s="1"/>
  <c r="A23" i="1"/>
  <c r="A23" i="3" s="1"/>
  <c r="A32" i="3"/>
  <c r="A34" i="3"/>
  <c r="A35" i="3"/>
  <c r="A36" i="3"/>
  <c r="A38" i="3"/>
  <c r="A39" i="3"/>
  <c r="A40" i="3"/>
  <c r="A42" i="3"/>
  <c r="A43" i="3"/>
  <c r="A44" i="3"/>
  <c r="A46" i="3"/>
  <c r="A47" i="3"/>
  <c r="A48" i="3"/>
  <c r="A50" i="3"/>
  <c r="A51" i="3"/>
  <c r="A52" i="3"/>
  <c r="A54" i="3"/>
  <c r="A55" i="3"/>
  <c r="A56" i="3"/>
  <c r="A58" i="3"/>
  <c r="A59" i="3"/>
  <c r="A60" i="3"/>
  <c r="A62" i="3"/>
  <c r="A63" i="3"/>
  <c r="A64" i="3"/>
  <c r="A66" i="3"/>
  <c r="A67" i="3"/>
  <c r="A68" i="3"/>
  <c r="A70" i="3"/>
  <c r="A71" i="3"/>
  <c r="A72" i="3"/>
  <c r="A74" i="3"/>
  <c r="A75" i="3"/>
  <c r="A76" i="3"/>
  <c r="A78" i="3"/>
  <c r="A79" i="3"/>
  <c r="A80" i="3"/>
  <c r="A82" i="3"/>
  <c r="A83" i="3"/>
  <c r="A84" i="3"/>
  <c r="A86" i="3"/>
  <c r="A87" i="3"/>
  <c r="A88" i="3"/>
  <c r="A90" i="3"/>
  <c r="A91" i="3"/>
  <c r="A92" i="3"/>
  <c r="A94" i="3"/>
  <c r="A95" i="3"/>
  <c r="A96" i="3"/>
  <c r="A98" i="3"/>
  <c r="A99" i="3"/>
  <c r="A100" i="3"/>
  <c r="A102" i="3"/>
  <c r="A103" i="3"/>
  <c r="A104" i="3"/>
  <c r="A106" i="3"/>
  <c r="A107" i="3"/>
  <c r="A108" i="3"/>
  <c r="A110" i="3"/>
  <c r="A111" i="3"/>
  <c r="A112" i="3"/>
  <c r="A114" i="3"/>
  <c r="A115" i="3"/>
  <c r="A116" i="3"/>
  <c r="A118" i="3"/>
  <c r="A119" i="3"/>
  <c r="A120" i="3"/>
  <c r="A122" i="3"/>
  <c r="A123" i="3"/>
  <c r="A124" i="3"/>
  <c r="A126" i="3"/>
  <c r="A127" i="3"/>
  <c r="A128" i="3"/>
  <c r="A130" i="3"/>
  <c r="A131" i="3"/>
  <c r="A132" i="3"/>
  <c r="A135" i="3"/>
  <c r="A136" i="3"/>
  <c r="A138" i="3"/>
  <c r="A140" i="3"/>
  <c r="A142" i="3"/>
  <c r="A144" i="3"/>
  <c r="A146" i="3"/>
  <c r="A148" i="3"/>
  <c r="A150" i="3"/>
  <c r="A152" i="3"/>
  <c r="A154" i="3"/>
  <c r="A156" i="3"/>
  <c r="A158" i="3"/>
  <c r="A160" i="3"/>
  <c r="A162" i="3"/>
  <c r="A164" i="3"/>
  <c r="A166" i="3"/>
  <c r="A168" i="3"/>
  <c r="A170" i="3"/>
  <c r="A172" i="3"/>
  <c r="A174" i="3"/>
  <c r="A176" i="3"/>
  <c r="A178" i="3"/>
  <c r="A180" i="3"/>
  <c r="A182" i="3"/>
  <c r="A184" i="3"/>
  <c r="A186" i="3"/>
  <c r="A188" i="3"/>
  <c r="A190" i="3"/>
  <c r="A192" i="3"/>
  <c r="A194" i="3"/>
  <c r="A195" i="3"/>
  <c r="A196" i="3"/>
  <c r="A197" i="3"/>
  <c r="A198" i="3"/>
  <c r="A200" i="3"/>
  <c r="A202" i="3"/>
  <c r="A204" i="3"/>
  <c r="A206" i="3"/>
  <c r="A208" i="3"/>
  <c r="A210" i="3"/>
  <c r="A212" i="3"/>
  <c r="A214" i="3"/>
  <c r="A218" i="3"/>
  <c r="A220" i="3"/>
  <c r="A222" i="3"/>
  <c r="A224" i="3"/>
  <c r="A226" i="3"/>
  <c r="A227" i="3"/>
  <c r="A229" i="3"/>
  <c r="A230" i="3"/>
  <c r="A232" i="3"/>
  <c r="A234" i="3"/>
  <c r="A236" i="3"/>
  <c r="A238" i="3"/>
  <c r="A240" i="3"/>
  <c r="A242" i="3"/>
  <c r="A244" i="3"/>
  <c r="A246" i="3"/>
  <c r="A248" i="3"/>
  <c r="A250" i="3"/>
  <c r="A252" i="3"/>
  <c r="A254" i="3"/>
  <c r="A256" i="3"/>
  <c r="A258" i="3"/>
  <c r="A260" i="3"/>
  <c r="A262" i="3"/>
  <c r="A263" i="3"/>
  <c r="A267" i="3"/>
  <c r="A271" i="3"/>
  <c r="A273" i="3"/>
  <c r="A274" i="3"/>
  <c r="A275" i="3"/>
  <c r="A277" i="3"/>
  <c r="A278" i="3"/>
  <c r="A279" i="3"/>
  <c r="A281" i="3"/>
  <c r="A282" i="3"/>
  <c r="A283" i="3"/>
  <c r="A285" i="3"/>
  <c r="A286" i="3"/>
  <c r="A287" i="3"/>
  <c r="A2" i="1"/>
  <c r="A2" i="3" s="1"/>
  <c r="C5" i="3" l="1"/>
  <c r="C72" i="3"/>
  <c r="C56" i="3"/>
  <c r="C40" i="3"/>
  <c r="C18" i="3"/>
  <c r="C6" i="3"/>
  <c r="C70" i="3"/>
  <c r="C54" i="3"/>
  <c r="C38" i="3"/>
  <c r="C16" i="3"/>
  <c r="C4" i="3"/>
  <c r="C68" i="3"/>
  <c r="C52" i="3"/>
  <c r="C36" i="3"/>
  <c r="C15" i="3"/>
  <c r="C2" i="3"/>
  <c r="C67" i="3"/>
  <c r="C51" i="3"/>
  <c r="C35" i="3"/>
  <c r="C14" i="3"/>
  <c r="C27" i="3"/>
  <c r="C66" i="3"/>
  <c r="C50" i="3"/>
  <c r="C34" i="3"/>
  <c r="C13" i="3"/>
  <c r="C64" i="3"/>
  <c r="C48" i="3"/>
  <c r="C32" i="3"/>
  <c r="C39" i="3"/>
  <c r="C63" i="3"/>
  <c r="C47" i="3"/>
  <c r="C23" i="3"/>
  <c r="C55" i="3"/>
  <c r="C62" i="3"/>
  <c r="C46" i="3"/>
  <c r="C22" i="3"/>
  <c r="C76" i="3"/>
  <c r="C60" i="3"/>
  <c r="C44" i="3"/>
  <c r="C21" i="3"/>
  <c r="C75" i="3"/>
  <c r="C59" i="3"/>
  <c r="C43" i="3"/>
  <c r="C20" i="3"/>
  <c r="C71" i="3"/>
  <c r="C74" i="3"/>
  <c r="C58" i="3"/>
  <c r="C42" i="3"/>
  <c r="C19" i="3"/>
  <c r="C3" i="3"/>
  <c r="C12" i="3"/>
  <c r="C11" i="3"/>
  <c r="C10" i="3"/>
  <c r="C9" i="3"/>
  <c r="C8" i="3"/>
  <c r="C7" i="3"/>
  <c r="C25" i="3"/>
  <c r="C26" i="3"/>
  <c r="C24" i="3"/>
  <c r="C297" i="3"/>
  <c r="C309" i="3"/>
  <c r="C321" i="3"/>
  <c r="C333" i="3"/>
  <c r="C345" i="3"/>
  <c r="C357" i="3"/>
  <c r="C369" i="3"/>
  <c r="C381" i="3"/>
  <c r="C393" i="3"/>
  <c r="C405" i="3"/>
  <c r="C417" i="3"/>
  <c r="C429" i="3"/>
  <c r="C441" i="3"/>
  <c r="C453" i="3"/>
  <c r="C229" i="3"/>
  <c r="C277" i="3"/>
  <c r="C310" i="3"/>
  <c r="C322" i="3"/>
  <c r="C358" i="3"/>
  <c r="C370" i="3"/>
  <c r="C394" i="3"/>
  <c r="C86" i="3"/>
  <c r="C98" i="3"/>
  <c r="C110" i="3"/>
  <c r="C122" i="3"/>
  <c r="C146" i="3"/>
  <c r="C158" i="3"/>
  <c r="C170" i="3"/>
  <c r="C182" i="3"/>
  <c r="C194" i="3"/>
  <c r="C206" i="3"/>
  <c r="C218" i="3"/>
  <c r="C230" i="3"/>
  <c r="C242" i="3"/>
  <c r="C254" i="3"/>
  <c r="C278" i="3"/>
  <c r="C299" i="3"/>
  <c r="C311" i="3"/>
  <c r="C323" i="3"/>
  <c r="C335" i="3"/>
  <c r="C347" i="3"/>
  <c r="C359" i="3"/>
  <c r="C371" i="3"/>
  <c r="C383" i="3"/>
  <c r="C395" i="3"/>
  <c r="C407" i="3"/>
  <c r="C419" i="3"/>
  <c r="C431" i="3"/>
  <c r="C443" i="3"/>
  <c r="C455" i="3"/>
  <c r="C87" i="3"/>
  <c r="C99" i="3"/>
  <c r="C111" i="3"/>
  <c r="C123" i="3"/>
  <c r="C135" i="3"/>
  <c r="C183" i="3"/>
  <c r="C195" i="3"/>
  <c r="C267" i="3"/>
  <c r="C279" i="3"/>
  <c r="C300" i="3"/>
  <c r="C312" i="3"/>
  <c r="C324" i="3"/>
  <c r="C336" i="3"/>
  <c r="C348" i="3"/>
  <c r="C360" i="3"/>
  <c r="C372" i="3"/>
  <c r="C384" i="3"/>
  <c r="C396" i="3"/>
  <c r="C408" i="3"/>
  <c r="C420" i="3"/>
  <c r="C432" i="3"/>
  <c r="C444" i="3"/>
  <c r="C456" i="3"/>
  <c r="C88" i="3"/>
  <c r="C100" i="3"/>
  <c r="C112" i="3"/>
  <c r="C124" i="3"/>
  <c r="C136" i="3"/>
  <c r="C148" i="3"/>
  <c r="C160" i="3"/>
  <c r="C172" i="3"/>
  <c r="C184" i="3"/>
  <c r="C196" i="3"/>
  <c r="C208" i="3"/>
  <c r="C220" i="3"/>
  <c r="C232" i="3"/>
  <c r="C244" i="3"/>
  <c r="C256" i="3"/>
  <c r="C289" i="3"/>
  <c r="C301" i="3"/>
  <c r="C313" i="3"/>
  <c r="C325" i="3"/>
  <c r="C337" i="3"/>
  <c r="C349" i="3"/>
  <c r="C361" i="3"/>
  <c r="C373" i="3"/>
  <c r="C385" i="3"/>
  <c r="C397" i="3"/>
  <c r="C409" i="3"/>
  <c r="C421" i="3"/>
  <c r="C433" i="3"/>
  <c r="C445" i="3"/>
  <c r="C149" i="3"/>
  <c r="C197" i="3"/>
  <c r="C281" i="3"/>
  <c r="C290" i="3"/>
  <c r="C326" i="3"/>
  <c r="C338" i="3"/>
  <c r="C374" i="3"/>
  <c r="C386" i="3"/>
  <c r="C434" i="3"/>
  <c r="C78" i="3"/>
  <c r="C90" i="3"/>
  <c r="C102" i="3"/>
  <c r="C114" i="3"/>
  <c r="C126" i="3"/>
  <c r="C138" i="3"/>
  <c r="C150" i="3"/>
  <c r="C162" i="3"/>
  <c r="C174" i="3"/>
  <c r="C186" i="3"/>
  <c r="C198" i="3"/>
  <c r="C210" i="3"/>
  <c r="C222" i="3"/>
  <c r="C234" i="3"/>
  <c r="C246" i="3"/>
  <c r="C258" i="3"/>
  <c r="C282" i="3"/>
  <c r="C291" i="3"/>
  <c r="C303" i="3"/>
  <c r="C315" i="3"/>
  <c r="C327" i="3"/>
  <c r="C339" i="3"/>
  <c r="C351" i="3"/>
  <c r="C363" i="3"/>
  <c r="C375" i="3"/>
  <c r="C387" i="3"/>
  <c r="C399" i="3"/>
  <c r="C411" i="3"/>
  <c r="C423" i="3"/>
  <c r="C435" i="3"/>
  <c r="C447" i="3"/>
  <c r="C79" i="3"/>
  <c r="C91" i="3"/>
  <c r="C103" i="3"/>
  <c r="C115" i="3"/>
  <c r="C127" i="3"/>
  <c r="C187" i="3"/>
  <c r="C271" i="3"/>
  <c r="C283" i="3"/>
  <c r="C292" i="3"/>
  <c r="C304" i="3"/>
  <c r="C316" i="3"/>
  <c r="C328" i="3"/>
  <c r="C340" i="3"/>
  <c r="C352" i="3"/>
  <c r="C364" i="3"/>
  <c r="C376" i="3"/>
  <c r="C388" i="3"/>
  <c r="C400" i="3"/>
  <c r="C412" i="3"/>
  <c r="C424" i="3"/>
  <c r="C436" i="3"/>
  <c r="C448" i="3"/>
  <c r="C80" i="3"/>
  <c r="C92" i="3"/>
  <c r="C104" i="3"/>
  <c r="C116" i="3"/>
  <c r="C128" i="3"/>
  <c r="C140" i="3"/>
  <c r="C152" i="3"/>
  <c r="C164" i="3"/>
  <c r="C176" i="3"/>
  <c r="C188" i="3"/>
  <c r="C200" i="3"/>
  <c r="C212" i="3"/>
  <c r="C224" i="3"/>
  <c r="C236" i="3"/>
  <c r="C248" i="3"/>
  <c r="C260" i="3"/>
  <c r="C293" i="3"/>
  <c r="C305" i="3"/>
  <c r="C317" i="3"/>
  <c r="C329" i="3"/>
  <c r="C341" i="3"/>
  <c r="C353" i="3"/>
  <c r="C365" i="3"/>
  <c r="C377" i="3"/>
  <c r="C389" i="3"/>
  <c r="C401" i="3"/>
  <c r="C413" i="3"/>
  <c r="C425" i="3"/>
  <c r="C437" i="3"/>
  <c r="C449" i="3"/>
  <c r="C81" i="3"/>
  <c r="C105" i="3"/>
  <c r="C153" i="3"/>
  <c r="C177" i="3"/>
  <c r="C201" i="3"/>
  <c r="C225" i="3"/>
  <c r="C249" i="3"/>
  <c r="C273" i="3"/>
  <c r="C285" i="3"/>
  <c r="C306" i="3"/>
  <c r="C318" i="3"/>
  <c r="C342" i="3"/>
  <c r="C354" i="3"/>
  <c r="C366" i="3"/>
  <c r="C426" i="3"/>
  <c r="C82" i="3"/>
  <c r="C94" i="3"/>
  <c r="C106" i="3"/>
  <c r="C118" i="3"/>
  <c r="C130" i="3"/>
  <c r="C142" i="3"/>
  <c r="C154" i="3"/>
  <c r="C166" i="3"/>
  <c r="C178" i="3"/>
  <c r="C190" i="3"/>
  <c r="C202" i="3"/>
  <c r="C214" i="3"/>
  <c r="C226" i="3"/>
  <c r="C238" i="3"/>
  <c r="C250" i="3"/>
  <c r="C262" i="3"/>
  <c r="C274" i="3"/>
  <c r="C286" i="3"/>
  <c r="C295" i="3"/>
  <c r="C307" i="3"/>
  <c r="C319" i="3"/>
  <c r="C331" i="3"/>
  <c r="C343" i="3"/>
  <c r="C355" i="3"/>
  <c r="C367" i="3"/>
  <c r="C379" i="3"/>
  <c r="C391" i="3"/>
  <c r="C403" i="3"/>
  <c r="C415" i="3"/>
  <c r="C427" i="3"/>
  <c r="C439" i="3"/>
  <c r="C451" i="3"/>
  <c r="C83" i="3"/>
  <c r="C95" i="3"/>
  <c r="C107" i="3"/>
  <c r="C119" i="3"/>
  <c r="C131" i="3"/>
  <c r="C155" i="3"/>
  <c r="C227" i="3"/>
  <c r="C239" i="3"/>
  <c r="C251" i="3"/>
  <c r="C263" i="3"/>
  <c r="C275" i="3"/>
  <c r="C287" i="3"/>
  <c r="C296" i="3"/>
  <c r="C308" i="3"/>
  <c r="C320" i="3"/>
  <c r="C332" i="3"/>
  <c r="C344" i="3"/>
  <c r="C356" i="3"/>
  <c r="C368" i="3"/>
  <c r="C380" i="3"/>
  <c r="C392" i="3"/>
  <c r="C404" i="3"/>
  <c r="C416" i="3"/>
  <c r="C428" i="3"/>
  <c r="C440" i="3"/>
  <c r="C452" i="3"/>
  <c r="C84" i="3"/>
  <c r="C96" i="3"/>
  <c r="C108" i="3"/>
  <c r="C120" i="3"/>
  <c r="C132" i="3"/>
  <c r="C144" i="3"/>
  <c r="C156" i="3"/>
  <c r="C168" i="3"/>
  <c r="C180" i="3"/>
  <c r="C192" i="3"/>
  <c r="C204" i="3"/>
  <c r="C240" i="3"/>
  <c r="C252" i="3"/>
  <c r="C264" i="3"/>
  <c r="C288" i="3"/>
  <c r="C28" i="3"/>
  <c r="C29" i="3"/>
  <c r="C30" i="3"/>
  <c r="A454" i="3"/>
  <c r="C454" i="3" s="1"/>
  <c r="A450" i="3"/>
  <c r="C450" i="3" s="1"/>
  <c r="A446" i="3"/>
  <c r="C446" i="3" s="1"/>
  <c r="A442" i="3"/>
  <c r="C442" i="3" s="1"/>
  <c r="A438" i="3"/>
  <c r="C438" i="3" s="1"/>
  <c r="A434" i="3"/>
  <c r="B434" i="3" s="1"/>
  <c r="A430" i="3"/>
  <c r="C430" i="3" s="1"/>
  <c r="A426" i="3"/>
  <c r="A422" i="3"/>
  <c r="C422" i="3" s="1"/>
  <c r="A418" i="3"/>
  <c r="C418" i="3" s="1"/>
  <c r="A414" i="3"/>
  <c r="C414" i="3" s="1"/>
  <c r="A410" i="3"/>
  <c r="C410" i="3" s="1"/>
  <c r="A406" i="3"/>
  <c r="C406" i="3" s="1"/>
  <c r="A402" i="3"/>
  <c r="C402" i="3" s="1"/>
  <c r="A398" i="3"/>
  <c r="C398" i="3" s="1"/>
  <c r="A390" i="3"/>
  <c r="C390" i="3" s="1"/>
  <c r="A382" i="3"/>
  <c r="C382" i="3" s="1"/>
  <c r="A378" i="3"/>
  <c r="C378" i="3" s="1"/>
  <c r="A366" i="3"/>
  <c r="A362" i="3"/>
  <c r="C362" i="3" s="1"/>
  <c r="A350" i="3"/>
  <c r="C350" i="3" s="1"/>
  <c r="A346" i="3"/>
  <c r="C346" i="3" s="1"/>
  <c r="A334" i="3"/>
  <c r="C334" i="3" s="1"/>
  <c r="A330" i="3"/>
  <c r="C330" i="3" s="1"/>
  <c r="A318" i="3"/>
  <c r="A314" i="3"/>
  <c r="C314" i="3" s="1"/>
  <c r="A302" i="3"/>
  <c r="C302" i="3" s="1"/>
  <c r="A298" i="3"/>
  <c r="C298" i="3" s="1"/>
  <c r="A294" i="3"/>
  <c r="C294" i="3" s="1"/>
  <c r="A284" i="3"/>
  <c r="B284" i="3" s="1"/>
  <c r="A31" i="3"/>
  <c r="A280" i="3"/>
  <c r="C280" i="3" s="1"/>
  <c r="A270" i="3"/>
  <c r="C270" i="3" s="1"/>
  <c r="A276" i="3"/>
  <c r="C276" i="3" s="1"/>
  <c r="B192" i="3"/>
  <c r="A266" i="3"/>
  <c r="C266" i="3" s="1"/>
  <c r="A288" i="3"/>
  <c r="A272" i="3"/>
  <c r="C272" i="3" s="1"/>
  <c r="A134" i="3"/>
  <c r="C134" i="3" s="1"/>
  <c r="A216" i="3"/>
  <c r="C216" i="3" s="1"/>
  <c r="B76" i="3"/>
  <c r="A228" i="3"/>
  <c r="C228" i="3" s="1"/>
  <c r="B380" i="3"/>
  <c r="A269" i="3"/>
  <c r="C269" i="3" s="1"/>
  <c r="A265" i="3"/>
  <c r="C265" i="3" s="1"/>
  <c r="A268" i="3"/>
  <c r="C268" i="3" s="1"/>
  <c r="A259" i="3"/>
  <c r="C259" i="3" s="1"/>
  <c r="A255" i="3"/>
  <c r="B255" i="3" s="1"/>
  <c r="A251" i="3"/>
  <c r="A247" i="3"/>
  <c r="B247" i="3" s="1"/>
  <c r="A243" i="3"/>
  <c r="B243" i="3" s="1"/>
  <c r="A239" i="3"/>
  <c r="A235" i="3"/>
  <c r="B235" i="3" s="1"/>
  <c r="A231" i="3"/>
  <c r="C231" i="3" s="1"/>
  <c r="A223" i="3"/>
  <c r="C223" i="3" s="1"/>
  <c r="A219" i="3"/>
  <c r="C219" i="3" s="1"/>
  <c r="A215" i="3"/>
  <c r="C215" i="3" s="1"/>
  <c r="A211" i="3"/>
  <c r="C211" i="3" s="1"/>
  <c r="A207" i="3"/>
  <c r="C207" i="3" s="1"/>
  <c r="A203" i="3"/>
  <c r="B203" i="3" s="1"/>
  <c r="A199" i="3"/>
  <c r="C199" i="3" s="1"/>
  <c r="A191" i="3"/>
  <c r="B191" i="3" s="1"/>
  <c r="A187" i="3"/>
  <c r="B187" i="3" s="1"/>
  <c r="A183" i="3"/>
  <c r="A179" i="3"/>
  <c r="B179" i="3" s="1"/>
  <c r="A175" i="3"/>
  <c r="B175" i="3" s="1"/>
  <c r="A171" i="3"/>
  <c r="C171" i="3" s="1"/>
  <c r="A167" i="3"/>
  <c r="C167" i="3" s="1"/>
  <c r="A163" i="3"/>
  <c r="C163" i="3" s="1"/>
  <c r="A159" i="3"/>
  <c r="C159" i="3" s="1"/>
  <c r="A155" i="3"/>
  <c r="B155" i="3" s="1"/>
  <c r="A151" i="3"/>
  <c r="B151" i="3" s="1"/>
  <c r="A147" i="3"/>
  <c r="C147" i="3" s="1"/>
  <c r="A143" i="3"/>
  <c r="C143" i="3" s="1"/>
  <c r="A139" i="3"/>
  <c r="B139" i="3" s="1"/>
  <c r="B11" i="3"/>
  <c r="A261" i="3"/>
  <c r="C261" i="3" s="1"/>
  <c r="A257" i="3"/>
  <c r="B257" i="3" s="1"/>
  <c r="A253" i="3"/>
  <c r="C253" i="3" s="1"/>
  <c r="A249" i="3"/>
  <c r="A245" i="3"/>
  <c r="C245" i="3" s="1"/>
  <c r="A241" i="3"/>
  <c r="B241" i="3" s="1"/>
  <c r="A237" i="3"/>
  <c r="C237" i="3" s="1"/>
  <c r="A233" i="3"/>
  <c r="C233" i="3" s="1"/>
  <c r="A225" i="3"/>
  <c r="A221" i="3"/>
  <c r="B221" i="3" s="1"/>
  <c r="A217" i="3"/>
  <c r="B217" i="3" s="1"/>
  <c r="A213" i="3"/>
  <c r="C213" i="3" s="1"/>
  <c r="A209" i="3"/>
  <c r="C209" i="3" s="1"/>
  <c r="A205" i="3"/>
  <c r="C205" i="3" s="1"/>
  <c r="A201" i="3"/>
  <c r="A193" i="3"/>
  <c r="C193" i="3" s="1"/>
  <c r="A189" i="3"/>
  <c r="C189" i="3" s="1"/>
  <c r="A185" i="3"/>
  <c r="C185" i="3" s="1"/>
  <c r="B332" i="3"/>
  <c r="A181" i="3"/>
  <c r="B181" i="3" s="1"/>
  <c r="A177" i="3"/>
  <c r="A173" i="3"/>
  <c r="C173" i="3" s="1"/>
  <c r="A169" i="3"/>
  <c r="C169" i="3" s="1"/>
  <c r="A165" i="3"/>
  <c r="C165" i="3" s="1"/>
  <c r="A161" i="3"/>
  <c r="C161" i="3" s="1"/>
  <c r="A157" i="3"/>
  <c r="B157" i="3" s="1"/>
  <c r="A153" i="3"/>
  <c r="A149" i="3"/>
  <c r="A145" i="3"/>
  <c r="C145" i="3" s="1"/>
  <c r="A141" i="3"/>
  <c r="C141" i="3" s="1"/>
  <c r="A137" i="3"/>
  <c r="C137" i="3" s="1"/>
  <c r="A133" i="3"/>
  <c r="C133" i="3" s="1"/>
  <c r="A129" i="3"/>
  <c r="C129" i="3" s="1"/>
  <c r="A125" i="3"/>
  <c r="B125" i="3" s="1"/>
  <c r="A121" i="3"/>
  <c r="B121" i="3" s="1"/>
  <c r="A117" i="3"/>
  <c r="C117" i="3" s="1"/>
  <c r="A113" i="3"/>
  <c r="B113" i="3" s="1"/>
  <c r="A109" i="3"/>
  <c r="C109" i="3" s="1"/>
  <c r="A105" i="3"/>
  <c r="B105" i="3" s="1"/>
  <c r="A101" i="3"/>
  <c r="B101" i="3" s="1"/>
  <c r="A97" i="3"/>
  <c r="B97" i="3" s="1"/>
  <c r="A93" i="3"/>
  <c r="C93" i="3" s="1"/>
  <c r="A89" i="3"/>
  <c r="B89" i="3" s="1"/>
  <c r="A85" i="3"/>
  <c r="B85" i="3" s="1"/>
  <c r="A81" i="3"/>
  <c r="A77" i="3"/>
  <c r="B77" i="3" s="1"/>
  <c r="A73" i="3"/>
  <c r="C73" i="3" s="1"/>
  <c r="A69" i="3"/>
  <c r="C69" i="3" s="1"/>
  <c r="A65" i="3"/>
  <c r="C65" i="3" s="1"/>
  <c r="A61" i="3"/>
  <c r="A57" i="3"/>
  <c r="C57" i="3" s="1"/>
  <c r="A53" i="3"/>
  <c r="C53" i="3" s="1"/>
  <c r="A49" i="3"/>
  <c r="A45" i="3"/>
  <c r="C45" i="3" s="1"/>
  <c r="A41" i="3"/>
  <c r="C41" i="3" s="1"/>
  <c r="A37" i="3"/>
  <c r="B456" i="3"/>
  <c r="A33" i="3"/>
  <c r="B29" i="3"/>
  <c r="B369" i="3"/>
  <c r="B337" i="3"/>
  <c r="B305" i="3"/>
  <c r="B321" i="3"/>
  <c r="B289" i="3"/>
  <c r="B273" i="3"/>
  <c r="B353" i="3"/>
  <c r="B22" i="3"/>
  <c r="B6" i="3"/>
  <c r="B129" i="3"/>
  <c r="B316" i="3"/>
  <c r="B348" i="3"/>
  <c r="B268" i="3"/>
  <c r="B252" i="3"/>
  <c r="B236" i="3"/>
  <c r="B224" i="3"/>
  <c r="B204" i="3"/>
  <c r="B172" i="3"/>
  <c r="B140" i="3"/>
  <c r="B108" i="3"/>
  <c r="B300" i="3"/>
  <c r="B455" i="3"/>
  <c r="B451" i="3"/>
  <c r="B447" i="3"/>
  <c r="B443" i="3"/>
  <c r="B439" i="3"/>
  <c r="B435" i="3"/>
  <c r="B431" i="3"/>
  <c r="B427" i="3"/>
  <c r="B423" i="3"/>
  <c r="B419" i="3"/>
  <c r="B415" i="3"/>
  <c r="B411" i="3"/>
  <c r="B407" i="3"/>
  <c r="B403" i="3"/>
  <c r="B399" i="3"/>
  <c r="B211" i="3"/>
  <c r="B364" i="3"/>
  <c r="B44" i="3"/>
  <c r="B14" i="3"/>
  <c r="B453" i="3"/>
  <c r="B449" i="3"/>
  <c r="B445" i="3"/>
  <c r="B441" i="3"/>
  <c r="B433" i="3"/>
  <c r="B429" i="3"/>
  <c r="B425" i="3"/>
  <c r="B421" i="3"/>
  <c r="B417" i="3"/>
  <c r="B413" i="3"/>
  <c r="B409" i="3"/>
  <c r="B405" i="3"/>
  <c r="B401" i="3"/>
  <c r="B397" i="3"/>
  <c r="B394" i="3"/>
  <c r="B389" i="3"/>
  <c r="B386" i="3"/>
  <c r="B377" i="3"/>
  <c r="B372" i="3"/>
  <c r="B361" i="3"/>
  <c r="B356" i="3"/>
  <c r="B345" i="3"/>
  <c r="B340" i="3"/>
  <c r="B329" i="3"/>
  <c r="B324" i="3"/>
  <c r="B313" i="3"/>
  <c r="B308" i="3"/>
  <c r="B297" i="3"/>
  <c r="B292" i="3"/>
  <c r="B281" i="3"/>
  <c r="B260" i="3"/>
  <c r="B244" i="3"/>
  <c r="B227" i="3"/>
  <c r="B220" i="3"/>
  <c r="B208" i="3"/>
  <c r="B195" i="3"/>
  <c r="B188" i="3"/>
  <c r="B177" i="3"/>
  <c r="B156" i="3"/>
  <c r="B124" i="3"/>
  <c r="B92" i="3"/>
  <c r="B81" i="3"/>
  <c r="B60" i="3"/>
  <c r="B25" i="3"/>
  <c r="B3" i="3"/>
  <c r="B452" i="3"/>
  <c r="B448" i="3"/>
  <c r="B444" i="3"/>
  <c r="B440" i="3"/>
  <c r="B436" i="3"/>
  <c r="B432" i="3"/>
  <c r="B428" i="3"/>
  <c r="B424" i="3"/>
  <c r="B420" i="3"/>
  <c r="B416" i="3"/>
  <c r="B412" i="3"/>
  <c r="B408" i="3"/>
  <c r="B404" i="3"/>
  <c r="B400" i="3"/>
  <c r="B396" i="3"/>
  <c r="B388" i="3"/>
  <c r="B381" i="3"/>
  <c r="B376" i="3"/>
  <c r="B365" i="3"/>
  <c r="B360" i="3"/>
  <c r="B349" i="3"/>
  <c r="B344" i="3"/>
  <c r="B333" i="3"/>
  <c r="B328" i="3"/>
  <c r="B317" i="3"/>
  <c r="B312" i="3"/>
  <c r="B301" i="3"/>
  <c r="B296" i="3"/>
  <c r="B285" i="3"/>
  <c r="B280" i="3"/>
  <c r="B269" i="3"/>
  <c r="B264" i="3"/>
  <c r="B248" i="3"/>
  <c r="B184" i="3"/>
  <c r="B152" i="3"/>
  <c r="B120" i="3"/>
  <c r="B88" i="3"/>
  <c r="B56" i="3"/>
  <c r="B45" i="3"/>
  <c r="B5" i="3"/>
  <c r="B19" i="3"/>
  <c r="B35" i="3"/>
  <c r="B39" i="3"/>
  <c r="B43" i="3"/>
  <c r="B47" i="3"/>
  <c r="B51" i="3"/>
  <c r="B55" i="3"/>
  <c r="B59" i="3"/>
  <c r="B63" i="3"/>
  <c r="B67" i="3"/>
  <c r="B71" i="3"/>
  <c r="B75" i="3"/>
  <c r="B79" i="3"/>
  <c r="B83" i="3"/>
  <c r="B87" i="3"/>
  <c r="B91" i="3"/>
  <c r="B95" i="3"/>
  <c r="B99" i="3"/>
  <c r="B103" i="3"/>
  <c r="B107" i="3"/>
  <c r="B111" i="3"/>
  <c r="B115" i="3"/>
  <c r="B119" i="3"/>
  <c r="B123" i="3"/>
  <c r="B127" i="3"/>
  <c r="B131" i="3"/>
  <c r="B135" i="3"/>
  <c r="B10" i="3"/>
  <c r="B18" i="3"/>
  <c r="B27" i="3"/>
  <c r="B30" i="3"/>
  <c r="B34" i="3"/>
  <c r="B38" i="3"/>
  <c r="B42" i="3"/>
  <c r="B46" i="3"/>
  <c r="B50" i="3"/>
  <c r="B54" i="3"/>
  <c r="B58" i="3"/>
  <c r="B62" i="3"/>
  <c r="B66" i="3"/>
  <c r="B70" i="3"/>
  <c r="B74" i="3"/>
  <c r="B78" i="3"/>
  <c r="B82" i="3"/>
  <c r="B86" i="3"/>
  <c r="B90" i="3"/>
  <c r="B94" i="3"/>
  <c r="B98" i="3"/>
  <c r="B102" i="3"/>
  <c r="B106" i="3"/>
  <c r="B110" i="3"/>
  <c r="B114" i="3"/>
  <c r="B118" i="3"/>
  <c r="B122" i="3"/>
  <c r="B126" i="3"/>
  <c r="B130" i="3"/>
  <c r="B138" i="3"/>
  <c r="B142" i="3"/>
  <c r="B146" i="3"/>
  <c r="B150" i="3"/>
  <c r="B154" i="3"/>
  <c r="B158" i="3"/>
  <c r="B162" i="3"/>
  <c r="B166" i="3"/>
  <c r="B170" i="3"/>
  <c r="B174" i="3"/>
  <c r="B178" i="3"/>
  <c r="B182" i="3"/>
  <c r="B186" i="3"/>
  <c r="B190" i="3"/>
  <c r="B194" i="3"/>
  <c r="B198" i="3"/>
  <c r="B202" i="3"/>
  <c r="B206" i="3"/>
  <c r="B210" i="3"/>
  <c r="B214" i="3"/>
  <c r="B218" i="3"/>
  <c r="B222" i="3"/>
  <c r="B226" i="3"/>
  <c r="B230" i="3"/>
  <c r="B234" i="3"/>
  <c r="B26" i="3"/>
  <c r="B32" i="3"/>
  <c r="B48" i="3"/>
  <c r="B64" i="3"/>
  <c r="B80" i="3"/>
  <c r="B96" i="3"/>
  <c r="B112" i="3"/>
  <c r="B128" i="3"/>
  <c r="B144" i="3"/>
  <c r="B160" i="3"/>
  <c r="B176" i="3"/>
  <c r="B197" i="3"/>
  <c r="B200" i="3"/>
  <c r="B216" i="3"/>
  <c r="B219" i="3"/>
  <c r="B229" i="3"/>
  <c r="B232" i="3"/>
  <c r="B239" i="3"/>
  <c r="B263" i="3"/>
  <c r="B267" i="3"/>
  <c r="B271" i="3"/>
  <c r="B275" i="3"/>
  <c r="B279" i="3"/>
  <c r="B283" i="3"/>
  <c r="B287" i="3"/>
  <c r="B291" i="3"/>
  <c r="B295" i="3"/>
  <c r="B299" i="3"/>
  <c r="B303" i="3"/>
  <c r="B307" i="3"/>
  <c r="B311" i="3"/>
  <c r="B315" i="3"/>
  <c r="B319" i="3"/>
  <c r="B323" i="3"/>
  <c r="B327" i="3"/>
  <c r="B331" i="3"/>
  <c r="B335" i="3"/>
  <c r="B339" i="3"/>
  <c r="B343" i="3"/>
  <c r="B347" i="3"/>
  <c r="B351" i="3"/>
  <c r="B355" i="3"/>
  <c r="B359" i="3"/>
  <c r="B363" i="3"/>
  <c r="B367" i="3"/>
  <c r="B371" i="3"/>
  <c r="B375" i="3"/>
  <c r="B379" i="3"/>
  <c r="B383" i="3"/>
  <c r="B387" i="3"/>
  <c r="B391" i="3"/>
  <c r="B395" i="3"/>
  <c r="B7" i="3"/>
  <c r="B15" i="3"/>
  <c r="B23" i="3"/>
  <c r="B36" i="3"/>
  <c r="B52" i="3"/>
  <c r="B68" i="3"/>
  <c r="B84" i="3"/>
  <c r="B100" i="3"/>
  <c r="B116" i="3"/>
  <c r="B132" i="3"/>
  <c r="B148" i="3"/>
  <c r="B164" i="3"/>
  <c r="B180" i="3"/>
  <c r="B196" i="3"/>
  <c r="B212" i="3"/>
  <c r="B225" i="3"/>
  <c r="B231" i="3"/>
  <c r="B238" i="3"/>
  <c r="B242" i="3"/>
  <c r="B246" i="3"/>
  <c r="B250" i="3"/>
  <c r="B254" i="3"/>
  <c r="B258" i="3"/>
  <c r="B262" i="3"/>
  <c r="B266" i="3"/>
  <c r="B274" i="3"/>
  <c r="B278" i="3"/>
  <c r="B282" i="3"/>
  <c r="B286" i="3"/>
  <c r="B290" i="3"/>
  <c r="B306" i="3"/>
  <c r="B310" i="3"/>
  <c r="B322" i="3"/>
  <c r="B326" i="3"/>
  <c r="B338" i="3"/>
  <c r="B342" i="3"/>
  <c r="B346" i="3"/>
  <c r="B354" i="3"/>
  <c r="B358" i="3"/>
  <c r="B370" i="3"/>
  <c r="B374" i="3"/>
  <c r="B437" i="3"/>
  <c r="B454" i="3"/>
  <c r="B438" i="3"/>
  <c r="B422" i="3"/>
  <c r="B406" i="3"/>
  <c r="B392" i="3"/>
  <c r="B384" i="3"/>
  <c r="B373" i="3"/>
  <c r="B368" i="3"/>
  <c r="B357" i="3"/>
  <c r="B352" i="3"/>
  <c r="B341" i="3"/>
  <c r="B336" i="3"/>
  <c r="B320" i="3"/>
  <c r="B309" i="3"/>
  <c r="B304" i="3"/>
  <c r="B293" i="3"/>
  <c r="B277" i="3"/>
  <c r="B256" i="3"/>
  <c r="B240" i="3"/>
  <c r="B168" i="3"/>
  <c r="B136" i="3"/>
  <c r="B104" i="3"/>
  <c r="B72" i="3"/>
  <c r="B40" i="3"/>
  <c r="B28" i="3"/>
  <c r="B24" i="3"/>
  <c r="B20" i="3"/>
  <c r="B16" i="3"/>
  <c r="B12" i="3"/>
  <c r="B8" i="3"/>
  <c r="B4" i="3"/>
  <c r="B21" i="3"/>
  <c r="B17" i="3"/>
  <c r="B13" i="3"/>
  <c r="B9" i="3"/>
  <c r="B2" i="3"/>
  <c r="B390" i="3" l="1"/>
  <c r="C284" i="3"/>
  <c r="C235" i="3"/>
  <c r="C247" i="3"/>
  <c r="C125" i="3"/>
  <c r="C181" i="3"/>
  <c r="C257" i="3"/>
  <c r="C113" i="3"/>
  <c r="C101" i="3"/>
  <c r="C157" i="3"/>
  <c r="C89" i="3"/>
  <c r="B65" i="3"/>
  <c r="C175" i="3"/>
  <c r="C221" i="3"/>
  <c r="C77" i="3"/>
  <c r="C255" i="3"/>
  <c r="B228" i="3"/>
  <c r="C243" i="3"/>
  <c r="C121" i="3"/>
  <c r="C203" i="3"/>
  <c r="C151" i="3"/>
  <c r="C191" i="3"/>
  <c r="C139" i="3"/>
  <c r="C241" i="3"/>
  <c r="C97" i="3"/>
  <c r="C179" i="3"/>
  <c r="C85" i="3"/>
  <c r="C217" i="3"/>
  <c r="B49" i="3"/>
  <c r="C49" i="3"/>
  <c r="B37" i="3"/>
  <c r="C37" i="3"/>
  <c r="B61" i="3"/>
  <c r="C61" i="3"/>
  <c r="B33" i="3"/>
  <c r="C33" i="3"/>
  <c r="B31" i="3"/>
  <c r="C31" i="3"/>
  <c r="B163" i="3"/>
  <c r="B272" i="3"/>
  <c r="B215" i="3"/>
  <c r="B145" i="3"/>
  <c r="B410" i="3"/>
  <c r="B193" i="3"/>
  <c r="B259" i="3"/>
  <c r="B109" i="3"/>
  <c r="B161" i="3"/>
  <c r="B362" i="3"/>
  <c r="B298" i="3"/>
  <c r="B402" i="3"/>
  <c r="B442" i="3"/>
  <c r="B378" i="3"/>
  <c r="B314" i="3"/>
  <c r="B418" i="3"/>
  <c r="B426" i="3"/>
  <c r="B450" i="3"/>
  <c r="B330" i="3"/>
  <c r="B223" i="3"/>
  <c r="B288" i="3"/>
  <c r="B117" i="3"/>
  <c r="B53" i="3"/>
  <c r="B171" i="3"/>
  <c r="B233" i="3"/>
  <c r="B270" i="3"/>
  <c r="B213" i="3"/>
  <c r="B133" i="3"/>
  <c r="B69" i="3"/>
  <c r="B249" i="3"/>
  <c r="B207" i="3"/>
  <c r="B165" i="3"/>
  <c r="B185" i="3"/>
  <c r="B205" i="3"/>
  <c r="B173" i="3"/>
  <c r="B93" i="3"/>
  <c r="B199" i="3"/>
  <c r="B147" i="3"/>
  <c r="B141" i="3"/>
  <c r="B251" i="3"/>
  <c r="B398" i="3"/>
  <c r="B414" i="3"/>
  <c r="B430" i="3"/>
  <c r="B446" i="3"/>
  <c r="B382" i="3"/>
  <c r="B366" i="3"/>
  <c r="B350" i="3"/>
  <c r="B334" i="3"/>
  <c r="B318" i="3"/>
  <c r="B302" i="3"/>
  <c r="B294" i="3"/>
  <c r="B261" i="3"/>
  <c r="B169" i="3"/>
  <c r="B137" i="3"/>
  <c r="B73" i="3"/>
  <c r="B41" i="3"/>
  <c r="B159" i="3"/>
  <c r="B143" i="3"/>
  <c r="B253" i="3"/>
  <c r="B189" i="3"/>
  <c r="B209" i="3"/>
  <c r="B153" i="3"/>
  <c r="B57" i="3"/>
  <c r="B183" i="3"/>
  <c r="B167" i="3"/>
  <c r="B237" i="3"/>
  <c r="B201" i="3"/>
  <c r="B265" i="3"/>
  <c r="B134" i="3"/>
  <c r="B276" i="3"/>
  <c r="B245" i="3"/>
  <c r="B325" i="3"/>
  <c r="B385" i="3"/>
  <c r="B149" i="3"/>
  <c r="B393" i="3"/>
  <c r="D75" i="5" l="1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D74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D73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E68" i="5"/>
  <c r="F68" i="5"/>
  <c r="D68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D67" i="5"/>
  <c r="D61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D62" i="5"/>
  <c r="E56" i="5"/>
  <c r="F56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D56" i="5"/>
  <c r="D51" i="5"/>
  <c r="D52" i="5"/>
  <c r="S52" i="5"/>
  <c r="D53" i="5"/>
  <c r="D50" i="5"/>
  <c r="S46" i="5"/>
  <c r="C46" i="5"/>
  <c r="C45" i="5"/>
  <c r="C44" i="5"/>
  <c r="S25" i="5"/>
  <c r="S26" i="5"/>
  <c r="S27" i="5"/>
  <c r="S24" i="5"/>
  <c r="G8" i="5" l="1"/>
  <c r="H8" i="5"/>
  <c r="I8" i="5"/>
  <c r="J8" i="5"/>
  <c r="K8" i="5"/>
  <c r="L8" i="5"/>
  <c r="M8" i="5"/>
  <c r="N8" i="5"/>
  <c r="O8" i="5"/>
  <c r="P8" i="5"/>
  <c r="Q8" i="5"/>
  <c r="R8" i="5"/>
  <c r="S8" i="5"/>
  <c r="S7" i="5"/>
  <c r="S35" i="5" s="1"/>
  <c r="S6" i="5"/>
  <c r="C8" i="5"/>
  <c r="C7" i="5"/>
  <c r="C6" i="5"/>
  <c r="T46" i="5" l="1"/>
  <c r="D46" i="5"/>
  <c r="T51" i="5"/>
  <c r="T45" i="5"/>
  <c r="T53" i="5"/>
  <c r="T52" i="5"/>
  <c r="T44" i="5"/>
  <c r="T50" i="5"/>
  <c r="T43" i="5"/>
  <c r="D45" i="5"/>
  <c r="D43" i="5"/>
  <c r="D44" i="5"/>
  <c r="E8" i="5" l="1"/>
  <c r="T5" i="5"/>
  <c r="T8" i="5"/>
  <c r="T7" i="5"/>
  <c r="T6" i="5"/>
  <c r="F8" i="5"/>
  <c r="D8" i="5"/>
  <c r="D6" i="5"/>
  <c r="S30" i="5"/>
  <c r="S31" i="5"/>
  <c r="S32" i="5"/>
  <c r="S33" i="5"/>
  <c r="L61" i="5" l="1"/>
  <c r="M61" i="5"/>
  <c r="N61" i="5"/>
  <c r="O61" i="5"/>
  <c r="P61" i="5"/>
  <c r="Q61" i="5"/>
  <c r="R61" i="5"/>
  <c r="S61" i="5"/>
  <c r="L55" i="5"/>
  <c r="M55" i="5"/>
  <c r="N55" i="5"/>
  <c r="O55" i="5"/>
  <c r="P55" i="5"/>
  <c r="Q55" i="5"/>
  <c r="R55" i="5"/>
  <c r="S55" i="5"/>
  <c r="L49" i="5"/>
  <c r="M49" i="5"/>
  <c r="N49" i="5"/>
  <c r="O49" i="5"/>
  <c r="P49" i="5"/>
  <c r="Q49" i="5"/>
  <c r="R49" i="5"/>
  <c r="S49" i="5"/>
  <c r="L42" i="5"/>
  <c r="M42" i="5"/>
  <c r="N42" i="5"/>
  <c r="O42" i="5"/>
  <c r="P42" i="5"/>
  <c r="Q42" i="5"/>
  <c r="R42" i="5"/>
  <c r="S42" i="5"/>
  <c r="L47" i="5"/>
  <c r="M47" i="5"/>
  <c r="N47" i="5"/>
  <c r="O47" i="5"/>
  <c r="P47" i="5"/>
  <c r="Q47" i="5"/>
  <c r="R47" i="5"/>
  <c r="S47" i="5"/>
  <c r="L29" i="5"/>
  <c r="M29" i="5"/>
  <c r="N29" i="5"/>
  <c r="O29" i="5"/>
  <c r="P29" i="5"/>
  <c r="Q29" i="5"/>
  <c r="R29" i="5"/>
  <c r="S29" i="5"/>
  <c r="L23" i="5"/>
  <c r="M23" i="5"/>
  <c r="N23" i="5"/>
  <c r="O23" i="5"/>
  <c r="P23" i="5"/>
  <c r="Q23" i="5"/>
  <c r="R23" i="5"/>
  <c r="S23" i="5"/>
  <c r="L17" i="5"/>
  <c r="M17" i="5"/>
  <c r="N17" i="5"/>
  <c r="O17" i="5"/>
  <c r="P17" i="5"/>
  <c r="Q17" i="5"/>
  <c r="R17" i="5"/>
  <c r="S17" i="5"/>
  <c r="L11" i="5"/>
  <c r="M11" i="5"/>
  <c r="N11" i="5"/>
  <c r="O11" i="5"/>
  <c r="P11" i="5"/>
  <c r="Q11" i="5"/>
  <c r="R11" i="5"/>
  <c r="S11" i="5"/>
  <c r="S12" i="5"/>
  <c r="S13" i="5"/>
  <c r="L15" i="5"/>
  <c r="M15" i="5"/>
  <c r="N15" i="5"/>
  <c r="O15" i="5"/>
  <c r="P15" i="5"/>
  <c r="Q15" i="5"/>
  <c r="R15" i="5"/>
  <c r="S15" i="5"/>
  <c r="R4" i="5"/>
  <c r="S4" i="5"/>
  <c r="S5" i="5"/>
  <c r="L9" i="5"/>
  <c r="M9" i="5"/>
  <c r="N9" i="5"/>
  <c r="O9" i="5"/>
  <c r="P9" i="5"/>
  <c r="Q9" i="5"/>
  <c r="R9" i="5"/>
  <c r="S9" i="5"/>
  <c r="E29" i="5" l="1"/>
  <c r="F29" i="5"/>
  <c r="G29" i="5"/>
  <c r="H29" i="5"/>
  <c r="I29" i="5"/>
  <c r="J29" i="5"/>
  <c r="K29" i="5"/>
  <c r="F47" i="5" l="1"/>
  <c r="G47" i="5"/>
  <c r="H47" i="5"/>
  <c r="I47" i="5"/>
  <c r="J47" i="5"/>
  <c r="K47" i="5"/>
  <c r="F9" i="5"/>
  <c r="G9" i="5"/>
  <c r="H9" i="5"/>
  <c r="I9" i="5"/>
  <c r="J9" i="5"/>
  <c r="K9" i="5"/>
  <c r="D9" i="5" l="1"/>
  <c r="E47" i="5"/>
  <c r="K15" i="5"/>
  <c r="J15" i="5"/>
  <c r="I15" i="5"/>
  <c r="H15" i="5"/>
  <c r="G15" i="5"/>
  <c r="F15" i="5"/>
  <c r="E15" i="5"/>
  <c r="D15" i="5"/>
  <c r="D13" i="5"/>
  <c r="E49" i="5"/>
  <c r="F49" i="5"/>
  <c r="G49" i="5"/>
  <c r="H49" i="5"/>
  <c r="I49" i="5"/>
  <c r="J49" i="5"/>
  <c r="K49" i="5"/>
  <c r="D49" i="5"/>
  <c r="D42" i="5"/>
  <c r="E42" i="5"/>
  <c r="F42" i="5"/>
  <c r="G42" i="5"/>
  <c r="H42" i="5"/>
  <c r="I42" i="5"/>
  <c r="J42" i="5"/>
  <c r="K42" i="5"/>
  <c r="E23" i="5"/>
  <c r="F23" i="5"/>
  <c r="G23" i="5"/>
  <c r="H23" i="5"/>
  <c r="I23" i="5"/>
  <c r="J23" i="5"/>
  <c r="K23" i="5"/>
  <c r="D23" i="5"/>
  <c r="E17" i="5"/>
  <c r="F17" i="5"/>
  <c r="G17" i="5"/>
  <c r="H17" i="5"/>
  <c r="I17" i="5"/>
  <c r="J17" i="5"/>
  <c r="K17" i="5"/>
  <c r="D17" i="5"/>
  <c r="E11" i="5"/>
  <c r="F11" i="5"/>
  <c r="G11" i="5"/>
  <c r="H11" i="5"/>
  <c r="I11" i="5"/>
  <c r="J11" i="5"/>
  <c r="K11" i="5"/>
  <c r="D11" i="5"/>
  <c r="D4" i="5"/>
  <c r="E61" i="5"/>
  <c r="F61" i="5"/>
  <c r="G61" i="5"/>
  <c r="H61" i="5"/>
  <c r="I61" i="5"/>
  <c r="J61" i="5"/>
  <c r="K61" i="5"/>
  <c r="E55" i="5"/>
  <c r="F55" i="5"/>
  <c r="G55" i="5"/>
  <c r="H55" i="5"/>
  <c r="I55" i="5"/>
  <c r="J55" i="5"/>
  <c r="K55" i="5"/>
  <c r="D55" i="5"/>
  <c r="T47" i="5" l="1"/>
  <c r="D47" i="5"/>
  <c r="E9" i="5"/>
  <c r="T9" i="5"/>
  <c r="C5" i="5"/>
  <c r="C1001" i="3" l="1"/>
  <c r="C993" i="3"/>
  <c r="C985" i="3"/>
  <c r="C998" i="3"/>
  <c r="C990" i="3"/>
  <c r="C982" i="3"/>
  <c r="C973" i="3"/>
  <c r="C965" i="3"/>
  <c r="C957" i="3"/>
  <c r="C949" i="3"/>
  <c r="C941" i="3"/>
  <c r="C933" i="3"/>
  <c r="C925" i="3"/>
  <c r="C917" i="3"/>
  <c r="C909" i="3"/>
  <c r="C901" i="3"/>
  <c r="C893" i="3"/>
  <c r="C885" i="3"/>
  <c r="C877" i="3"/>
  <c r="C869" i="3"/>
  <c r="C861" i="3"/>
  <c r="C853" i="3"/>
  <c r="C845" i="3"/>
  <c r="C837" i="3"/>
  <c r="C829" i="3"/>
  <c r="C821" i="3"/>
  <c r="C813" i="3"/>
  <c r="C805" i="3"/>
  <c r="C797" i="3"/>
  <c r="C789" i="3"/>
  <c r="C781" i="3"/>
  <c r="C773" i="3"/>
  <c r="C765" i="3"/>
  <c r="C976" i="3"/>
  <c r="C968" i="3"/>
  <c r="C960" i="3"/>
  <c r="C952" i="3"/>
  <c r="C944" i="3"/>
  <c r="C936" i="3"/>
  <c r="C928" i="3"/>
  <c r="C920" i="3"/>
  <c r="C912" i="3"/>
  <c r="C904" i="3"/>
  <c r="C896" i="3"/>
  <c r="C888" i="3"/>
  <c r="C880" i="3"/>
  <c r="C872" i="3"/>
  <c r="C864" i="3"/>
  <c r="C856" i="3"/>
  <c r="C848" i="3"/>
  <c r="C840" i="3"/>
  <c r="C832" i="3"/>
  <c r="C824" i="3"/>
  <c r="C816" i="3"/>
  <c r="C808" i="3"/>
  <c r="C800" i="3"/>
  <c r="C792" i="3"/>
  <c r="C784" i="3"/>
  <c r="C776" i="3"/>
  <c r="C768" i="3"/>
  <c r="C999" i="3"/>
  <c r="C991" i="3"/>
  <c r="C983" i="3"/>
  <c r="C996" i="3"/>
  <c r="C988" i="3"/>
  <c r="C979" i="3"/>
  <c r="C971" i="3"/>
  <c r="C963" i="3"/>
  <c r="C955" i="3"/>
  <c r="C947" i="3"/>
  <c r="C939" i="3"/>
  <c r="C931" i="3"/>
  <c r="C923" i="3"/>
  <c r="C915" i="3"/>
  <c r="C907" i="3"/>
  <c r="C899" i="3"/>
  <c r="C891" i="3"/>
  <c r="C883" i="3"/>
  <c r="C875" i="3"/>
  <c r="C867" i="3"/>
  <c r="C859" i="3"/>
  <c r="C851" i="3"/>
  <c r="C843" i="3"/>
  <c r="C835" i="3"/>
  <c r="C827" i="3"/>
  <c r="C819" i="3"/>
  <c r="C811" i="3"/>
  <c r="C803" i="3"/>
  <c r="C795" i="3"/>
  <c r="C787" i="3"/>
  <c r="C779" i="3"/>
  <c r="C771" i="3"/>
  <c r="C974" i="3"/>
  <c r="C966" i="3"/>
  <c r="C958" i="3"/>
  <c r="C950" i="3"/>
  <c r="C942" i="3"/>
  <c r="C934" i="3"/>
  <c r="C926" i="3"/>
  <c r="C918" i="3"/>
  <c r="C910" i="3"/>
  <c r="C902" i="3"/>
  <c r="C894" i="3"/>
  <c r="C886" i="3"/>
  <c r="C878" i="3"/>
  <c r="C870" i="3"/>
  <c r="C862" i="3"/>
  <c r="C854" i="3"/>
  <c r="C846" i="3"/>
  <c r="C838" i="3"/>
  <c r="C830" i="3"/>
  <c r="C822" i="3"/>
  <c r="C814" i="3"/>
  <c r="C806" i="3"/>
  <c r="C798" i="3"/>
  <c r="C790" i="3"/>
  <c r="C782" i="3"/>
  <c r="C774" i="3"/>
  <c r="C766" i="3"/>
  <c r="C997" i="3"/>
  <c r="C989" i="3"/>
  <c r="C981" i="3"/>
  <c r="C994" i="3"/>
  <c r="C986" i="3"/>
  <c r="C977" i="3"/>
  <c r="C969" i="3"/>
  <c r="C961" i="3"/>
  <c r="C953" i="3"/>
  <c r="C945" i="3"/>
  <c r="C937" i="3"/>
  <c r="C929" i="3"/>
  <c r="C921" i="3"/>
  <c r="C913" i="3"/>
  <c r="C905" i="3"/>
  <c r="C897" i="3"/>
  <c r="C889" i="3"/>
  <c r="C881" i="3"/>
  <c r="C873" i="3"/>
  <c r="C865" i="3"/>
  <c r="C857" i="3"/>
  <c r="C849" i="3"/>
  <c r="C841" i="3"/>
  <c r="C833" i="3"/>
  <c r="C825" i="3"/>
  <c r="C817" i="3"/>
  <c r="C809" i="3"/>
  <c r="C801" i="3"/>
  <c r="C793" i="3"/>
  <c r="C785" i="3"/>
  <c r="C777" i="3"/>
  <c r="C769" i="3"/>
  <c r="C980" i="3"/>
  <c r="C972" i="3"/>
  <c r="C964" i="3"/>
  <c r="C956" i="3"/>
  <c r="C948" i="3"/>
  <c r="C940" i="3"/>
  <c r="C932" i="3"/>
  <c r="C924" i="3"/>
  <c r="C916" i="3"/>
  <c r="C908" i="3"/>
  <c r="C900" i="3"/>
  <c r="C892" i="3"/>
  <c r="C884" i="3"/>
  <c r="C876" i="3"/>
  <c r="C868" i="3"/>
  <c r="C860" i="3"/>
  <c r="C852" i="3"/>
  <c r="C844" i="3"/>
  <c r="C836" i="3"/>
  <c r="C828" i="3"/>
  <c r="C820" i="3"/>
  <c r="C812" i="3"/>
  <c r="C804" i="3"/>
  <c r="C796" i="3"/>
  <c r="C788" i="3"/>
  <c r="C780" i="3"/>
  <c r="C772" i="3"/>
  <c r="C995" i="3"/>
  <c r="C987" i="3"/>
  <c r="C1000" i="3"/>
  <c r="C992" i="3"/>
  <c r="C984" i="3"/>
  <c r="C975" i="3"/>
  <c r="C967" i="3"/>
  <c r="C959" i="3"/>
  <c r="C951" i="3"/>
  <c r="C943" i="3"/>
  <c r="C935" i="3"/>
  <c r="C927" i="3"/>
  <c r="C919" i="3"/>
  <c r="C911" i="3"/>
  <c r="C903" i="3"/>
  <c r="C895" i="3"/>
  <c r="C887" i="3"/>
  <c r="C879" i="3"/>
  <c r="C871" i="3"/>
  <c r="C863" i="3"/>
  <c r="C855" i="3"/>
  <c r="C847" i="3"/>
  <c r="C839" i="3"/>
  <c r="C831" i="3"/>
  <c r="C823" i="3"/>
  <c r="C815" i="3"/>
  <c r="C807" i="3"/>
  <c r="C799" i="3"/>
  <c r="C791" i="3"/>
  <c r="C783" i="3"/>
  <c r="C775" i="3"/>
  <c r="C767" i="3"/>
  <c r="C978" i="3"/>
  <c r="C970" i="3"/>
  <c r="C962" i="3"/>
  <c r="C954" i="3"/>
  <c r="C946" i="3"/>
  <c r="C938" i="3"/>
  <c r="C930" i="3"/>
  <c r="C922" i="3"/>
  <c r="C914" i="3"/>
  <c r="C906" i="3"/>
  <c r="C898" i="3"/>
  <c r="C890" i="3"/>
  <c r="C882" i="3"/>
  <c r="C874" i="3"/>
  <c r="C866" i="3"/>
  <c r="C858" i="3"/>
  <c r="C850" i="3"/>
  <c r="C842" i="3"/>
  <c r="C834" i="3"/>
  <c r="C826" i="3"/>
  <c r="C818" i="3"/>
  <c r="C810" i="3"/>
  <c r="C802" i="3"/>
  <c r="C794" i="3"/>
  <c r="C786" i="3"/>
  <c r="C778" i="3"/>
  <c r="C770" i="3"/>
  <c r="B765" i="3"/>
  <c r="B769" i="3"/>
  <c r="B773" i="3"/>
  <c r="B777" i="3"/>
  <c r="B781" i="3"/>
  <c r="B785" i="3"/>
  <c r="B789" i="3"/>
  <c r="B793" i="3"/>
  <c r="B797" i="3"/>
  <c r="B801" i="3"/>
  <c r="B805" i="3"/>
  <c r="B809" i="3"/>
  <c r="B813" i="3"/>
  <c r="B817" i="3"/>
  <c r="B821" i="3"/>
  <c r="B825" i="3"/>
  <c r="B829" i="3"/>
  <c r="B833" i="3"/>
  <c r="B837" i="3"/>
  <c r="B841" i="3"/>
  <c r="B845" i="3"/>
  <c r="B849" i="3"/>
  <c r="B853" i="3"/>
  <c r="B857" i="3"/>
  <c r="B861" i="3"/>
  <c r="B865" i="3"/>
  <c r="B869" i="3"/>
  <c r="B873" i="3"/>
  <c r="B877" i="3"/>
  <c r="B881" i="3"/>
  <c r="B885" i="3"/>
  <c r="B889" i="3"/>
  <c r="B893" i="3"/>
  <c r="B897" i="3"/>
  <c r="B901" i="3"/>
  <c r="B905" i="3"/>
  <c r="B909" i="3"/>
  <c r="B913" i="3"/>
  <c r="B917" i="3"/>
  <c r="B921" i="3"/>
  <c r="B925" i="3"/>
  <c r="B929" i="3"/>
  <c r="B933" i="3"/>
  <c r="B937" i="3"/>
  <c r="B941" i="3"/>
  <c r="B945" i="3"/>
  <c r="B949" i="3"/>
  <c r="B953" i="3"/>
  <c r="B957" i="3"/>
  <c r="B961" i="3"/>
  <c r="B965" i="3"/>
  <c r="B969" i="3"/>
  <c r="B973" i="3"/>
  <c r="B977" i="3"/>
  <c r="B981" i="3"/>
  <c r="B985" i="3"/>
  <c r="B989" i="3"/>
  <c r="B993" i="3"/>
  <c r="B997" i="3"/>
  <c r="B1001" i="3"/>
  <c r="B767" i="3"/>
  <c r="B771" i="3"/>
  <c r="B775" i="3"/>
  <c r="B779" i="3"/>
  <c r="B783" i="3"/>
  <c r="B787" i="3"/>
  <c r="B791" i="3"/>
  <c r="B795" i="3"/>
  <c r="B799" i="3"/>
  <c r="B803" i="3"/>
  <c r="B807" i="3"/>
  <c r="B811" i="3"/>
  <c r="B815" i="3"/>
  <c r="B819" i="3"/>
  <c r="B823" i="3"/>
  <c r="B827" i="3"/>
  <c r="B831" i="3"/>
  <c r="B835" i="3"/>
  <c r="B839" i="3"/>
  <c r="B843" i="3"/>
  <c r="B847" i="3"/>
  <c r="B851" i="3"/>
  <c r="B855" i="3"/>
  <c r="B859" i="3"/>
  <c r="B863" i="3"/>
  <c r="B867" i="3"/>
  <c r="B871" i="3"/>
  <c r="B875" i="3"/>
  <c r="B879" i="3"/>
  <c r="B883" i="3"/>
  <c r="B887" i="3"/>
  <c r="B891" i="3"/>
  <c r="B895" i="3"/>
  <c r="B899" i="3"/>
  <c r="B903" i="3"/>
  <c r="B907" i="3"/>
  <c r="B911" i="3"/>
  <c r="B915" i="3"/>
  <c r="B919" i="3"/>
  <c r="B923" i="3"/>
  <c r="B927" i="3"/>
  <c r="B931" i="3"/>
  <c r="B935" i="3"/>
  <c r="B939" i="3"/>
  <c r="B943" i="3"/>
  <c r="B947" i="3"/>
  <c r="B951" i="3"/>
  <c r="B955" i="3"/>
  <c r="B959" i="3"/>
  <c r="B963" i="3"/>
  <c r="B967" i="3"/>
  <c r="B971" i="3"/>
  <c r="B975" i="3"/>
  <c r="B979" i="3"/>
  <c r="B983" i="3"/>
  <c r="B987" i="3"/>
  <c r="B991" i="3"/>
  <c r="B995" i="3"/>
  <c r="B999" i="3"/>
  <c r="B766" i="3"/>
  <c r="B774" i="3"/>
  <c r="B782" i="3"/>
  <c r="B790" i="3"/>
  <c r="B798" i="3"/>
  <c r="B806" i="3"/>
  <c r="B814" i="3"/>
  <c r="B822" i="3"/>
  <c r="B830" i="3"/>
  <c r="B838" i="3"/>
  <c r="B846" i="3"/>
  <c r="B854" i="3"/>
  <c r="B862" i="3"/>
  <c r="B870" i="3"/>
  <c r="B878" i="3"/>
  <c r="B886" i="3"/>
  <c r="B894" i="3"/>
  <c r="B902" i="3"/>
  <c r="B910" i="3"/>
  <c r="B918" i="3"/>
  <c r="B926" i="3"/>
  <c r="B934" i="3"/>
  <c r="B942" i="3"/>
  <c r="B950" i="3"/>
  <c r="B958" i="3"/>
  <c r="B966" i="3"/>
  <c r="B974" i="3"/>
  <c r="B982" i="3"/>
  <c r="B990" i="3"/>
  <c r="B998" i="3"/>
  <c r="B768" i="3"/>
  <c r="B776" i="3"/>
  <c r="B784" i="3"/>
  <c r="B792" i="3"/>
  <c r="B800" i="3"/>
  <c r="B808" i="3"/>
  <c r="B816" i="3"/>
  <c r="B824" i="3"/>
  <c r="B832" i="3"/>
  <c r="B840" i="3"/>
  <c r="B848" i="3"/>
  <c r="B856" i="3"/>
  <c r="B864" i="3"/>
  <c r="B872" i="3"/>
  <c r="B880" i="3"/>
  <c r="B888" i="3"/>
  <c r="B896" i="3"/>
  <c r="B904" i="3"/>
  <c r="B912" i="3"/>
  <c r="B920" i="3"/>
  <c r="B928" i="3"/>
  <c r="B936" i="3"/>
  <c r="B944" i="3"/>
  <c r="B952" i="3"/>
  <c r="B960" i="3"/>
  <c r="B968" i="3"/>
  <c r="B976" i="3"/>
  <c r="B984" i="3"/>
  <c r="B992" i="3"/>
  <c r="B1000" i="3"/>
  <c r="B770" i="3"/>
  <c r="B778" i="3"/>
  <c r="B786" i="3"/>
  <c r="B794" i="3"/>
  <c r="B802" i="3"/>
  <c r="B810" i="3"/>
  <c r="B818" i="3"/>
  <c r="B826" i="3"/>
  <c r="B834" i="3"/>
  <c r="B842" i="3"/>
  <c r="B850" i="3"/>
  <c r="B858" i="3"/>
  <c r="B866" i="3"/>
  <c r="B874" i="3"/>
  <c r="B882" i="3"/>
  <c r="B890" i="3"/>
  <c r="B898" i="3"/>
  <c r="B906" i="3"/>
  <c r="B914" i="3"/>
  <c r="B922" i="3"/>
  <c r="B930" i="3"/>
  <c r="B938" i="3"/>
  <c r="B946" i="3"/>
  <c r="B954" i="3"/>
  <c r="B962" i="3"/>
  <c r="B970" i="3"/>
  <c r="B978" i="3"/>
  <c r="B986" i="3"/>
  <c r="B994" i="3"/>
  <c r="B772" i="3"/>
  <c r="B780" i="3"/>
  <c r="B788" i="3"/>
  <c r="B796" i="3"/>
  <c r="B804" i="3"/>
  <c r="B812" i="3"/>
  <c r="B820" i="3"/>
  <c r="B828" i="3"/>
  <c r="B836" i="3"/>
  <c r="B844" i="3"/>
  <c r="B852" i="3"/>
  <c r="B860" i="3"/>
  <c r="B868" i="3"/>
  <c r="B876" i="3"/>
  <c r="B884" i="3"/>
  <c r="B892" i="3"/>
  <c r="B900" i="3"/>
  <c r="B908" i="3"/>
  <c r="B916" i="3"/>
  <c r="B924" i="3"/>
  <c r="B932" i="3"/>
  <c r="B940" i="3"/>
  <c r="B948" i="3"/>
  <c r="B956" i="3"/>
  <c r="B964" i="3"/>
  <c r="B972" i="3"/>
  <c r="B980" i="3"/>
  <c r="B988" i="3"/>
  <c r="B996" i="3"/>
  <c r="C43" i="5" l="1"/>
</calcChain>
</file>

<file path=xl/sharedStrings.xml><?xml version="1.0" encoding="utf-8"?>
<sst xmlns="http://schemas.openxmlformats.org/spreadsheetml/2006/main" count="99" uniqueCount="36">
  <si>
    <t>Classe</t>
  </si>
  <si>
    <t>Prénom élève</t>
  </si>
  <si>
    <t>Nom élève</t>
  </si>
  <si>
    <t>Nombres et calculs</t>
  </si>
  <si>
    <t>TOTAL</t>
  </si>
  <si>
    <t>TOUS</t>
  </si>
  <si>
    <t>Français</t>
  </si>
  <si>
    <t>élève</t>
  </si>
  <si>
    <t>Maths</t>
  </si>
  <si>
    <t>Mathématiques</t>
  </si>
  <si>
    <t>Item pb</t>
  </si>
  <si>
    <t>NOMS DES CLASSES</t>
  </si>
  <si>
    <t xml:space="preserve"> Maths</t>
  </si>
  <si>
    <t>seuil</t>
  </si>
  <si>
    <t>total moyen</t>
  </si>
  <si>
    <t>Expressions algébriques</t>
  </si>
  <si>
    <t>Comprendre l'oral</t>
  </si>
  <si>
    <t>Etude de la langue - Mobiliser ses connaissances en grammaire pour analyser des phrases</t>
  </si>
  <si>
    <t>Etude de la langue - Maîtrise l'orthographe</t>
  </si>
  <si>
    <t>Etude de la langue - Comprendre et mobiliser le lexique</t>
  </si>
  <si>
    <t>Test spécifique de compréhension de l'écrit</t>
  </si>
  <si>
    <t>Espace et Géométrie</t>
  </si>
  <si>
    <t>Organisation et gestions de données, fonctions</t>
  </si>
  <si>
    <t>satisfaisant</t>
  </si>
  <si>
    <t>fragile</t>
  </si>
  <si>
    <t>pas de restitution</t>
  </si>
  <si>
    <t>à besoins</t>
  </si>
  <si>
    <t>Test spécifique - Automatismes</t>
  </si>
  <si>
    <t>Compréhension de l'oral</t>
  </si>
  <si>
    <t>Test spécifique en automatismes -Mobiliser directement des procédures et des connaissances</t>
  </si>
  <si>
    <t>Espace et Géométrie - Connaître et utiliser des notions de géométrie</t>
  </si>
  <si>
    <t>Expressions algébriques -Utiliser des expressions littérales pour traduire ou résoudre des problèmes</t>
  </si>
  <si>
    <t>Organisation et gestions de données, fonctions - Connaître et utiliser des données et la notion de fonction</t>
  </si>
  <si>
    <t>Nombres et calculs - Connaître les nombres et les utiliser dans des calculs</t>
  </si>
  <si>
    <r>
      <t xml:space="preserve">Repèrage des élèves dont les seuils en Français  
</t>
    </r>
    <r>
      <rPr>
        <b/>
        <sz val="11"/>
        <color rgb="FF000000"/>
        <rFont val="Calibri"/>
        <family val="2"/>
      </rPr>
      <t>ET</t>
    </r>
    <r>
      <rPr>
        <sz val="11"/>
        <color rgb="FF000000"/>
        <rFont val="Calibri"/>
        <family val="2"/>
      </rPr>
      <t xml:space="preserve"> en Maths sont </t>
    </r>
    <r>
      <rPr>
        <b/>
        <sz val="11"/>
        <color rgb="FF000000"/>
        <rFont val="Calibri"/>
        <family val="2"/>
      </rPr>
      <t>inférieurs ou égaux</t>
    </r>
    <r>
      <rPr>
        <sz val="11"/>
        <color rgb="FF000000"/>
        <rFont val="Calibri"/>
        <family val="2"/>
      </rPr>
      <t xml:space="preserve"> aux seuils choisis
 ci-dessous</t>
    </r>
  </si>
  <si>
    <t>Ne pas renseigner, ni supprimer cette colonne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</si>
</sst>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#,##0_ ;\-#,##0\ 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DEADA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4" fillId="6" borderId="2" xfId="0" applyFont="1" applyFill="1" applyBorder="1" applyAlignment="1">
      <alignment horizontal="right"/>
    </xf>
    <xf numFmtId="0" fontId="0" fillId="7" borderId="0" xfId="0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165" fontId="0" fillId="0" borderId="0" xfId="2" applyNumberFormat="1" applyFont="1" applyAlignment="1">
      <alignment horizontal="center"/>
    </xf>
    <xf numFmtId="165" fontId="1" fillId="2" borderId="3" xfId="2" applyNumberFormat="1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6" fontId="0" fillId="0" borderId="0" xfId="2" applyNumberFormat="1" applyFont="1" applyAlignment="1">
      <alignment horizontal="center"/>
    </xf>
    <xf numFmtId="166" fontId="0" fillId="0" borderId="2" xfId="2" applyNumberFormat="1" applyFont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2" fillId="3" borderId="2" xfId="0" applyFont="1" applyFill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0" fontId="2" fillId="10" borderId="2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2" fillId="8" borderId="2" xfId="0" applyFont="1" applyFill="1" applyBorder="1"/>
    <xf numFmtId="0" fontId="2" fillId="0" borderId="2" xfId="0" applyFont="1" applyBorder="1" applyAlignment="1">
      <alignment horizontal="right"/>
    </xf>
    <xf numFmtId="0" fontId="1" fillId="8" borderId="2" xfId="0" applyFont="1" applyFill="1" applyBorder="1" applyAlignment="1">
      <alignment horizontal="center"/>
    </xf>
    <xf numFmtId="0" fontId="2" fillId="7" borderId="2" xfId="0" applyFont="1" applyFill="1" applyBorder="1"/>
    <xf numFmtId="9" fontId="2" fillId="0" borderId="2" xfId="1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64" fontId="1" fillId="0" borderId="2" xfId="2" applyNumberFormat="1" applyFont="1" applyFill="1" applyBorder="1" applyAlignment="1">
      <alignment horizontal="center"/>
    </xf>
    <xf numFmtId="9" fontId="2" fillId="0" borderId="4" xfId="1" applyFont="1" applyBorder="1" applyAlignment="1">
      <alignment horizontal="center"/>
    </xf>
    <xf numFmtId="9" fontId="2" fillId="0" borderId="0" xfId="1" applyFont="1" applyBorder="1" applyAlignment="1">
      <alignment horizontal="center"/>
    </xf>
    <xf numFmtId="9" fontId="2" fillId="0" borderId="0" xfId="0" applyNumberFormat="1" applyFont="1"/>
    <xf numFmtId="0" fontId="2" fillId="0" borderId="5" xfId="0" applyFont="1" applyFill="1" applyBorder="1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8" borderId="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0" fillId="11" borderId="1" xfId="0" applyFill="1" applyBorder="1" applyAlignment="1">
      <alignment wrapText="1"/>
    </xf>
    <xf numFmtId="0" fontId="0" fillId="11" borderId="1" xfId="0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1" fillId="2" borderId="2" xfId="2" applyNumberFormat="1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wrapText="1"/>
    </xf>
  </cellXfs>
  <cellStyles count="3">
    <cellStyle name="Milliers" xfId="2" builtinId="3"/>
    <cellStyle name="Normal" xfId="0" builtinId="0"/>
    <cellStyle name="Pourcentage" xfId="1" builtinId="5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Français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classes!$C$43</c:f>
              <c:strCache>
                <c:ptCount val="1"/>
                <c:pt idx="0">
                  <c:v>[ 75 ; 100 ]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classes!$D$1:$T$1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classes!$D$46:$T$46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9-4E57-9473-3419D4C91928}"/>
            </c:ext>
          </c:extLst>
        </c:ser>
        <c:ser>
          <c:idx val="1"/>
          <c:order val="1"/>
          <c:tx>
            <c:strRef>
              <c:f>classes!$C$44</c:f>
              <c:strCache>
                <c:ptCount val="1"/>
                <c:pt idx="0">
                  <c:v>[ 50 ; 75 [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classes!$D$1:$T$1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classes!$D$45:$T$45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F9-4E57-9473-3419D4C91928}"/>
            </c:ext>
          </c:extLst>
        </c:ser>
        <c:ser>
          <c:idx val="2"/>
          <c:order val="2"/>
          <c:tx>
            <c:strRef>
              <c:f>classes!$C$45</c:f>
              <c:strCache>
                <c:ptCount val="1"/>
                <c:pt idx="0">
                  <c:v>[ 25 ; 50 [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classes!$D$1:$T$1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classes!$D$44:$T$44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F9-4E57-9473-3419D4C91928}"/>
            </c:ext>
          </c:extLst>
        </c:ser>
        <c:ser>
          <c:idx val="3"/>
          <c:order val="3"/>
          <c:tx>
            <c:strRef>
              <c:f>classes!$C$46</c:f>
              <c:strCache>
                <c:ptCount val="1"/>
                <c:pt idx="0">
                  <c:v>[ 0 ; 25 [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classes!$D$1:$T$1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classes!$D$43:$T$43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F9-4E57-9473-3419D4C91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46503784"/>
        <c:axId val="447876472"/>
      </c:barChart>
      <c:catAx>
        <c:axId val="44650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876472"/>
        <c:crosses val="autoZero"/>
        <c:auto val="1"/>
        <c:lblAlgn val="ctr"/>
        <c:lblOffset val="100"/>
        <c:noMultiLvlLbl val="0"/>
      </c:catAx>
      <c:valAx>
        <c:axId val="4478764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65037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Etude de la langue - Mobiliser ses connaissances en grammaire pour analyser des phrases</a:t>
            </a:r>
          </a:p>
        </c:rich>
      </c:tx>
      <c:layout>
        <c:manualLayout>
          <c:xMode val="edge"/>
          <c:yMode val="edge"/>
          <c:x val="0.12410256410256411"/>
          <c:y val="3.0495564936343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classes!$C$65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classes!$D$61:$T$61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classes!$D$65:$T$65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E0-4993-BB0B-690C8265F41C}"/>
            </c:ext>
          </c:extLst>
        </c:ser>
        <c:ser>
          <c:idx val="2"/>
          <c:order val="1"/>
          <c:tx>
            <c:strRef>
              <c:f>classes!$C$64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classes!$D$61:$T$61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classes!$D$64:$T$64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E0-4993-BB0B-690C8265F41C}"/>
            </c:ext>
          </c:extLst>
        </c:ser>
        <c:ser>
          <c:idx val="1"/>
          <c:order val="2"/>
          <c:tx>
            <c:strRef>
              <c:f>classes!$C$63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classes!$D$61:$T$61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classes!$D$63:$T$63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0-4993-BB0B-690C8265F41C}"/>
            </c:ext>
          </c:extLst>
        </c:ser>
        <c:ser>
          <c:idx val="0"/>
          <c:order val="3"/>
          <c:tx>
            <c:strRef>
              <c:f>classes!$C$62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classes!$D$61:$T$61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classes!$D$62:$T$62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0-4993-BB0B-690C8265F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174511"/>
        <c:axId val="14191567"/>
      </c:barChart>
      <c:catAx>
        <c:axId val="14174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91567"/>
        <c:crosses val="autoZero"/>
        <c:auto val="1"/>
        <c:lblAlgn val="ctr"/>
        <c:lblOffset val="100"/>
        <c:noMultiLvlLbl val="0"/>
      </c:catAx>
      <c:valAx>
        <c:axId val="1419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74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Etude de la langue - Maîtrise l'orthographe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963803838413852E-2"/>
          <c:y val="0.17191199785111372"/>
          <c:w val="0.89487896345718365"/>
          <c:h val="0.743739105934838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classes!$C$71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classes!$D$67:$T$67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classes!$D$71:$T$71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5D-4454-85EA-96B629131894}"/>
            </c:ext>
          </c:extLst>
        </c:ser>
        <c:ser>
          <c:idx val="2"/>
          <c:order val="1"/>
          <c:tx>
            <c:strRef>
              <c:f>classes!$C$70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classes!$D$67:$T$67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classes!$D$70:$T$70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5D-4454-85EA-96B629131894}"/>
            </c:ext>
          </c:extLst>
        </c:ser>
        <c:ser>
          <c:idx val="1"/>
          <c:order val="2"/>
          <c:tx>
            <c:strRef>
              <c:f>classes!$C$69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classes!$D$67:$T$67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classes!$D$69:$T$69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D-4454-85EA-96B629131894}"/>
            </c:ext>
          </c:extLst>
        </c:ser>
        <c:ser>
          <c:idx val="0"/>
          <c:order val="3"/>
          <c:tx>
            <c:strRef>
              <c:f>classes!$C$68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classes!$D$67:$T$67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classes!$D$68:$T$68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D-4454-85EA-96B629131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559855"/>
        <c:axId val="171560687"/>
      </c:barChart>
      <c:catAx>
        <c:axId val="171559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560687"/>
        <c:crosses val="autoZero"/>
        <c:auto val="1"/>
        <c:lblAlgn val="ctr"/>
        <c:lblOffset val="100"/>
        <c:noMultiLvlLbl val="0"/>
      </c:catAx>
      <c:valAx>
        <c:axId val="17156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559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Etude de la langue - Comprendre et mobiliser le lexique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classes!$C$77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classes!$D$73:$T$73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classes!$D$77:$T$77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00-4704-9FAA-E1D1A8A11C1D}"/>
            </c:ext>
          </c:extLst>
        </c:ser>
        <c:ser>
          <c:idx val="2"/>
          <c:order val="1"/>
          <c:tx>
            <c:strRef>
              <c:f>classes!$C$76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classes!$D$73:$T$73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classes!$D$76:$T$76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00-4704-9FAA-E1D1A8A11C1D}"/>
            </c:ext>
          </c:extLst>
        </c:ser>
        <c:ser>
          <c:idx val="1"/>
          <c:order val="2"/>
          <c:tx>
            <c:strRef>
              <c:f>classes!$C$75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classes!$D$73:$T$73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classes!$D$75:$T$75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0-4704-9FAA-E1D1A8A11C1D}"/>
            </c:ext>
          </c:extLst>
        </c:ser>
        <c:ser>
          <c:idx val="0"/>
          <c:order val="3"/>
          <c:tx>
            <c:strRef>
              <c:f>classes!$C$74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classes!$D$73:$T$73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classes!$D$74:$T$74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0-4704-9FAA-E1D1A8A11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4190319"/>
        <c:axId val="14184911"/>
      </c:barChart>
      <c:catAx>
        <c:axId val="14190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84911"/>
        <c:crosses val="autoZero"/>
        <c:auto val="1"/>
        <c:lblAlgn val="ctr"/>
        <c:lblOffset val="100"/>
        <c:noMultiLvlLbl val="0"/>
      </c:catAx>
      <c:valAx>
        <c:axId val="14184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90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élèves!$B$1:$C$1</c:f>
              <c:strCache>
                <c:ptCount val="1"/>
                <c:pt idx="0">
                  <c:v> Français   Maths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élèves!$B$2:$B$445</c:f>
              <c:numCache>
                <c:formatCode>#\ ##0_ ;\-#\ ##0\ </c:formatCode>
                <c:ptCount val="4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</c:numCache>
            </c:numRef>
          </c:xVal>
          <c:yVal>
            <c:numRef>
              <c:f>élèves!$C$2:$C$445</c:f>
              <c:numCache>
                <c:formatCode>#\ ##0_ ;\-#\ ##0\ </c:formatCode>
                <c:ptCount val="4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EC-4143-A734-3DB3AE77E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9529056"/>
        <c:axId val="449529448"/>
      </c:scatterChart>
      <c:valAx>
        <c:axId val="44952905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 ;\-#\ ##0\ " sourceLinked="0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9529448"/>
        <c:crosses val="autoZero"/>
        <c:crossBetween val="midCat"/>
        <c:minorUnit val="2"/>
      </c:valAx>
      <c:valAx>
        <c:axId val="4495294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 ;\-#\ ##0\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9529056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Mathématiques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94804698954903E-2"/>
          <c:y val="0.17925925925925926"/>
          <c:w val="0.8897741857334569"/>
          <c:h val="0.575155117104614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classes!$C$43</c:f>
              <c:strCache>
                <c:ptCount val="1"/>
                <c:pt idx="0">
                  <c:v>[ 75 ; 100 ]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classes!$D$1:$T$1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classes!$D$8:$T$8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1-454C-9943-F30844060A73}"/>
            </c:ext>
          </c:extLst>
        </c:ser>
        <c:ser>
          <c:idx val="1"/>
          <c:order val="1"/>
          <c:tx>
            <c:strRef>
              <c:f>classes!$C$44</c:f>
              <c:strCache>
                <c:ptCount val="1"/>
                <c:pt idx="0">
                  <c:v>[ 50 ; 75 [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classes!$D$1:$T$1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classes!$D$7:$T$7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D1-454C-9943-F30844060A73}"/>
            </c:ext>
          </c:extLst>
        </c:ser>
        <c:ser>
          <c:idx val="2"/>
          <c:order val="2"/>
          <c:tx>
            <c:strRef>
              <c:f>classes!$C$45</c:f>
              <c:strCache>
                <c:ptCount val="1"/>
                <c:pt idx="0">
                  <c:v>[ 25 ; 50 [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classes!$D$1:$T$1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classes!$D$6:$T$6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D1-454C-9943-F30844060A73}"/>
            </c:ext>
          </c:extLst>
        </c:ser>
        <c:ser>
          <c:idx val="3"/>
          <c:order val="3"/>
          <c:tx>
            <c:strRef>
              <c:f>classes!$C$46</c:f>
              <c:strCache>
                <c:ptCount val="1"/>
                <c:pt idx="0">
                  <c:v>[ 0 ; 25 [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classes!$D$1:$T$1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classes!$D$5:$T$5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D1-454C-9943-F30844060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48081040"/>
        <c:axId val="448081432"/>
      </c:barChart>
      <c:catAx>
        <c:axId val="44808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081432"/>
        <c:crosses val="autoZero"/>
        <c:auto val="1"/>
        <c:lblAlgn val="ctr"/>
        <c:lblOffset val="100"/>
        <c:noMultiLvlLbl val="0"/>
      </c:catAx>
      <c:valAx>
        <c:axId val="4480814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808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Automatismes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8435910035303369E-2"/>
          <c:y val="0.15301730646292544"/>
          <c:w val="0.86860371461200936"/>
          <c:h val="0.7212103226981020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classes!$C$15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classes!$D$11:$T$11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classes!$D$15:$T$15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97-4C51-8D97-318B0DC8FE57}"/>
            </c:ext>
          </c:extLst>
        </c:ser>
        <c:ser>
          <c:idx val="2"/>
          <c:order val="1"/>
          <c:tx>
            <c:strRef>
              <c:f>classes!$C$14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classes!$D$11:$T$11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classes!$D$14:$T$14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97-4C51-8D97-318B0DC8FE57}"/>
            </c:ext>
          </c:extLst>
        </c:ser>
        <c:ser>
          <c:idx val="1"/>
          <c:order val="2"/>
          <c:tx>
            <c:strRef>
              <c:f>classes!$C$13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classes!$D$11:$T$11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classes!$D$13:$T$13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97-4C51-8D97-318B0DC8FE57}"/>
            </c:ext>
          </c:extLst>
        </c:ser>
        <c:ser>
          <c:idx val="0"/>
          <c:order val="3"/>
          <c:tx>
            <c:strRef>
              <c:f>classes!$C$12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classes!$D$11:$T$11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classes!$D$12:$T$12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7-4C51-8D97-318B0DC8F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659051119"/>
        <c:axId val="1659050287"/>
      </c:barChart>
      <c:catAx>
        <c:axId val="1659051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>
            <a:glow rad="25400">
              <a:schemeClr val="accent1"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59050287"/>
        <c:crosses val="autoZero"/>
        <c:auto val="1"/>
        <c:lblAlgn val="ctr"/>
        <c:lblOffset val="100"/>
        <c:noMultiLvlLbl val="0"/>
      </c:catAx>
      <c:valAx>
        <c:axId val="165905028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59051119"/>
        <c:crosses val="autoZero"/>
        <c:crossBetween val="between"/>
        <c:majorUnit val="0.2"/>
      </c:valAx>
      <c:spPr>
        <a:noFill/>
        <a:ln cmpd="sng"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Espace et Géométrie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classes!$C$21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classes!$D$17:$T$17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classes!$D$21:$T$21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B4-452B-A524-624D3D523562}"/>
            </c:ext>
          </c:extLst>
        </c:ser>
        <c:ser>
          <c:idx val="2"/>
          <c:order val="1"/>
          <c:tx>
            <c:strRef>
              <c:f>classes!$C$20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classes!$D$17:$T$17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classes!$D$20:$T$20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B4-452B-A524-624D3D523562}"/>
            </c:ext>
          </c:extLst>
        </c:ser>
        <c:ser>
          <c:idx val="1"/>
          <c:order val="2"/>
          <c:tx>
            <c:strRef>
              <c:f>classes!$C$19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classes!$D$17:$T$17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classes!$D$19:$T$19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B4-452B-A524-624D3D523562}"/>
            </c:ext>
          </c:extLst>
        </c:ser>
        <c:ser>
          <c:idx val="0"/>
          <c:order val="3"/>
          <c:tx>
            <c:strRef>
              <c:f>classes!$C$18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classes!$D$17:$T$17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classes!$D$18:$T$18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4-452B-A524-624D3D523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2870639"/>
        <c:axId val="172868143"/>
      </c:barChart>
      <c:catAx>
        <c:axId val="172870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868143"/>
        <c:crosses val="autoZero"/>
        <c:auto val="1"/>
        <c:lblAlgn val="ctr"/>
        <c:lblOffset val="100"/>
        <c:noMultiLvlLbl val="0"/>
      </c:catAx>
      <c:valAx>
        <c:axId val="17286814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870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Expressions algébriques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classes!$C$27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classes!$D$23:$T$23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classes!$D$27:$T$27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C7-41DF-B110-40F54F8AF672}"/>
            </c:ext>
          </c:extLst>
        </c:ser>
        <c:ser>
          <c:idx val="2"/>
          <c:order val="1"/>
          <c:tx>
            <c:strRef>
              <c:f>classes!$C$26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classes!$D$23:$T$23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classes!$D$26:$T$26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C7-41DF-B110-40F54F8AF672}"/>
            </c:ext>
          </c:extLst>
        </c:ser>
        <c:ser>
          <c:idx val="1"/>
          <c:order val="2"/>
          <c:tx>
            <c:strRef>
              <c:f>classes!$C$25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classes!$D$23:$T$23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classes!$D$25:$T$25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7-41DF-B110-40F54F8AF672}"/>
            </c:ext>
          </c:extLst>
        </c:ser>
        <c:ser>
          <c:idx val="0"/>
          <c:order val="3"/>
          <c:tx>
            <c:strRef>
              <c:f>classes!$C$24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classes!$D$23:$T$23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classes!$D$24:$T$24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7-41DF-B110-40F54F8AF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37038543"/>
        <c:axId val="137032303"/>
      </c:barChart>
      <c:catAx>
        <c:axId val="13703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032303"/>
        <c:crosses val="autoZero"/>
        <c:auto val="1"/>
        <c:lblAlgn val="ctr"/>
        <c:lblOffset val="100"/>
        <c:noMultiLvlLbl val="0"/>
      </c:catAx>
      <c:valAx>
        <c:axId val="13703230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038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Nombres et calculs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classes!$C$33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classes!$D$29:$T$29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classes!$D$33:$T$33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9C-4FDF-8A4F-27A2826A9E72}"/>
            </c:ext>
          </c:extLst>
        </c:ser>
        <c:ser>
          <c:idx val="2"/>
          <c:order val="1"/>
          <c:tx>
            <c:strRef>
              <c:f>classes!$C$32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classes!$D$29:$T$29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classes!$D$32:$T$32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9C-4FDF-8A4F-27A2826A9E72}"/>
            </c:ext>
          </c:extLst>
        </c:ser>
        <c:ser>
          <c:idx val="1"/>
          <c:order val="2"/>
          <c:tx>
            <c:strRef>
              <c:f>classes!$C$31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classes!$D$29:$T$29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classes!$D$31:$T$31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9C-4FDF-8A4F-27A2826A9E72}"/>
            </c:ext>
          </c:extLst>
        </c:ser>
        <c:ser>
          <c:idx val="0"/>
          <c:order val="3"/>
          <c:tx>
            <c:strRef>
              <c:f>classes!$C$30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classes!$D$29:$T$29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classes!$D$30:$T$30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C-4FDF-8A4F-27A2826A9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2871055"/>
        <c:axId val="172867311"/>
      </c:barChart>
      <c:catAx>
        <c:axId val="172871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867311"/>
        <c:crosses val="autoZero"/>
        <c:auto val="1"/>
        <c:lblAlgn val="ctr"/>
        <c:lblOffset val="100"/>
        <c:noMultiLvlLbl val="0"/>
      </c:catAx>
      <c:valAx>
        <c:axId val="17286731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871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Organidsation et gestions de données, fonctions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6572148818819347E-2"/>
          <c:y val="0.23578467054717184"/>
          <c:w val="0.88549634542686073"/>
          <c:h val="0.612655453841622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classes!$C$39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classes!$D$35:$T$35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classes!$D$39:$T$39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F5-4DA2-B961-4115D7D92FE8}"/>
            </c:ext>
          </c:extLst>
        </c:ser>
        <c:ser>
          <c:idx val="2"/>
          <c:order val="1"/>
          <c:tx>
            <c:strRef>
              <c:f>classes!$C$38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classes!$D$35:$T$35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classes!$D$38:$T$38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F5-4DA2-B961-4115D7D92FE8}"/>
            </c:ext>
          </c:extLst>
        </c:ser>
        <c:ser>
          <c:idx val="1"/>
          <c:order val="2"/>
          <c:tx>
            <c:strRef>
              <c:f>classes!$C$37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classes!$D$35:$T$35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classes!$D$37:$T$37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F5-4DA2-B961-4115D7D92FE8}"/>
            </c:ext>
          </c:extLst>
        </c:ser>
        <c:ser>
          <c:idx val="0"/>
          <c:order val="3"/>
          <c:tx>
            <c:strRef>
              <c:f>classes!$C$36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classes!$D$35:$T$35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classes!$D$36:$T$36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5-4DA2-B961-4115D7D9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29574751"/>
        <c:axId val="2029575167"/>
      </c:barChart>
      <c:catAx>
        <c:axId val="2029574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9575167"/>
        <c:crosses val="autoZero"/>
        <c:auto val="1"/>
        <c:lblAlgn val="ctr"/>
        <c:lblOffset val="100"/>
        <c:noMultiLvlLbl val="0"/>
      </c:catAx>
      <c:valAx>
        <c:axId val="202957516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9574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Comprendre l'oral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classes!$C$53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classes!$D$49:$T$49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classes!$D$53:$T$53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B5-4576-B1A7-B80E68AA292D}"/>
            </c:ext>
          </c:extLst>
        </c:ser>
        <c:ser>
          <c:idx val="2"/>
          <c:order val="1"/>
          <c:tx>
            <c:strRef>
              <c:f>classes!$C$52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classes!$D$49:$T$49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classes!$D$52:$T$52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B5-4576-B1A7-B80E68AA292D}"/>
            </c:ext>
          </c:extLst>
        </c:ser>
        <c:ser>
          <c:idx val="1"/>
          <c:order val="2"/>
          <c:tx>
            <c:strRef>
              <c:f>classes!$C$51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classes!$D$49:$T$49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classes!$D$51:$T$51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B5-4576-B1A7-B80E68AA292D}"/>
            </c:ext>
          </c:extLst>
        </c:ser>
        <c:ser>
          <c:idx val="0"/>
          <c:order val="3"/>
          <c:tx>
            <c:strRef>
              <c:f>classes!$C$50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classes!$D$49:$T$49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classes!$D$50:$T$50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5-4576-B1A7-B80E68AA2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23964863"/>
        <c:axId val="2023966111"/>
      </c:barChart>
      <c:catAx>
        <c:axId val="202396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3966111"/>
        <c:crosses val="autoZero"/>
        <c:auto val="1"/>
        <c:lblAlgn val="ctr"/>
        <c:lblOffset val="100"/>
        <c:noMultiLvlLbl val="0"/>
      </c:catAx>
      <c:valAx>
        <c:axId val="2023966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23964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Test spécifique de compréhension de l'écrit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classes!$C$59</c:f>
              <c:strCache>
                <c:ptCount val="1"/>
                <c:pt idx="0">
                  <c:v>pas de restitution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classes!$D$55:$T$55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classes!$D$59:$T$59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69-448B-B374-D58BE67A0CE7}"/>
            </c:ext>
          </c:extLst>
        </c:ser>
        <c:ser>
          <c:idx val="2"/>
          <c:order val="1"/>
          <c:tx>
            <c:strRef>
              <c:f>classes!$C$58</c:f>
              <c:strCache>
                <c:ptCount val="1"/>
                <c:pt idx="0">
                  <c:v>à besoins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classes!$D$55:$T$55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classes!$D$58:$T$58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69-448B-B374-D58BE67A0CE7}"/>
            </c:ext>
          </c:extLst>
        </c:ser>
        <c:ser>
          <c:idx val="1"/>
          <c:order val="2"/>
          <c:tx>
            <c:strRef>
              <c:f>classes!$C$57</c:f>
              <c:strCache>
                <c:ptCount val="1"/>
                <c:pt idx="0">
                  <c:v>fragile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classes!$D$55:$T$55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classes!$D$57:$T$57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69-448B-B374-D58BE67A0CE7}"/>
            </c:ext>
          </c:extLst>
        </c:ser>
        <c:ser>
          <c:idx val="0"/>
          <c:order val="3"/>
          <c:tx>
            <c:strRef>
              <c:f>classes!$C$56</c:f>
              <c:strCache>
                <c:ptCount val="1"/>
                <c:pt idx="0">
                  <c:v>satisfaisant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classes!$D$55:$T$55</c:f>
              <c:strCache>
                <c:ptCount val="17"/>
                <c:pt idx="16">
                  <c:v>TOUS</c:v>
                </c:pt>
              </c:strCache>
            </c:strRef>
          </c:cat>
          <c:val>
            <c:numRef>
              <c:f>classes!$D$56:$T$56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9-448B-B374-D58BE67A0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546543"/>
        <c:axId val="171547375"/>
      </c:barChart>
      <c:catAx>
        <c:axId val="171546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547375"/>
        <c:crosses val="autoZero"/>
        <c:auto val="1"/>
        <c:lblAlgn val="ctr"/>
        <c:lblOffset val="100"/>
        <c:noMultiLvlLbl val="0"/>
      </c:catAx>
      <c:valAx>
        <c:axId val="17154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1546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266699</xdr:colOff>
      <xdr:row>40</xdr:row>
      <xdr:rowOff>228600</xdr:rowOff>
    </xdr:from>
    <xdr:to>
      <xdr:col>27</xdr:col>
      <xdr:colOff>47625</xdr:colOff>
      <xdr:row>47</xdr:row>
      <xdr:rowOff>158750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174625</xdr:colOff>
      <xdr:row>2</xdr:row>
      <xdr:rowOff>177800</xdr:rowOff>
    </xdr:from>
    <xdr:to>
      <xdr:col>27</xdr:col>
      <xdr:colOff>38101</xdr:colOff>
      <xdr:row>9</xdr:row>
      <xdr:rowOff>196850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181298</xdr:colOff>
      <xdr:row>9</xdr:row>
      <xdr:rowOff>228600</xdr:rowOff>
    </xdr:from>
    <xdr:to>
      <xdr:col>27</xdr:col>
      <xdr:colOff>199361</xdr:colOff>
      <xdr:row>15</xdr:row>
      <xdr:rowOff>322262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0B086E6-5C32-44FF-9025-CFF7D1CDA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295276</xdr:colOff>
      <xdr:row>15</xdr:row>
      <xdr:rowOff>482600</xdr:rowOff>
    </xdr:from>
    <xdr:to>
      <xdr:col>27</xdr:col>
      <xdr:colOff>9526</xdr:colOff>
      <xdr:row>21</xdr:row>
      <xdr:rowOff>304800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77E1F592-25DF-48F2-BB80-708652AC8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215900</xdr:colOff>
      <xdr:row>21</xdr:row>
      <xdr:rowOff>287338</xdr:rowOff>
    </xdr:from>
    <xdr:to>
      <xdr:col>27</xdr:col>
      <xdr:colOff>0</xdr:colOff>
      <xdr:row>27</xdr:row>
      <xdr:rowOff>311151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AB015850-3FBA-45B8-9635-767ED4BF9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219076</xdr:colOff>
      <xdr:row>27</xdr:row>
      <xdr:rowOff>315913</xdr:rowOff>
    </xdr:from>
    <xdr:to>
      <xdr:col>26</xdr:col>
      <xdr:colOff>733425</xdr:colOff>
      <xdr:row>33</xdr:row>
      <xdr:rowOff>215901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DAB86796-CD0E-4041-9E91-6A1FA5919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206375</xdr:colOff>
      <xdr:row>33</xdr:row>
      <xdr:rowOff>227013</xdr:rowOff>
    </xdr:from>
    <xdr:to>
      <xdr:col>27</xdr:col>
      <xdr:colOff>38100</xdr:colOff>
      <xdr:row>39</xdr:row>
      <xdr:rowOff>57151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351DC06F-2B41-46D0-8BD7-CFAA5D710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257175</xdr:colOff>
      <xdr:row>47</xdr:row>
      <xdr:rowOff>179387</xdr:rowOff>
    </xdr:from>
    <xdr:to>
      <xdr:col>27</xdr:col>
      <xdr:colOff>76200</xdr:colOff>
      <xdr:row>53</xdr:row>
      <xdr:rowOff>254000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BB954E36-F5EB-4246-AEEA-3BF0D6473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241300</xdr:colOff>
      <xdr:row>54</xdr:row>
      <xdr:rowOff>57151</xdr:rowOff>
    </xdr:from>
    <xdr:to>
      <xdr:col>27</xdr:col>
      <xdr:colOff>9526</xdr:colOff>
      <xdr:row>58</xdr:row>
      <xdr:rowOff>333376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75880852-D083-483A-B0FE-06E85A822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121298</xdr:colOff>
      <xdr:row>59</xdr:row>
      <xdr:rowOff>277197</xdr:rowOff>
    </xdr:from>
    <xdr:to>
      <xdr:col>26</xdr:col>
      <xdr:colOff>657160</xdr:colOff>
      <xdr:row>65</xdr:row>
      <xdr:rowOff>13023</xdr:rowOff>
    </xdr:to>
    <xdr:graphicFrame macro="">
      <xdr:nvGraphicFramePr>
        <xdr:cNvPr id="25" name="Graphique 24">
          <a:extLst>
            <a:ext uri="{FF2B5EF4-FFF2-40B4-BE49-F238E27FC236}">
              <a16:creationId xmlns:a16="http://schemas.microsoft.com/office/drawing/2014/main" id="{F8CC0377-E68E-4CFB-B639-D82E2F507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234951</xdr:colOff>
      <xdr:row>65</xdr:row>
      <xdr:rowOff>111126</xdr:rowOff>
    </xdr:from>
    <xdr:to>
      <xdr:col>27</xdr:col>
      <xdr:colOff>0</xdr:colOff>
      <xdr:row>71</xdr:row>
      <xdr:rowOff>133351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0A7ADD63-FBAE-4897-ABBB-C52665C3C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209550</xdr:colOff>
      <xdr:row>71</xdr:row>
      <xdr:rowOff>266701</xdr:rowOff>
    </xdr:from>
    <xdr:to>
      <xdr:col>26</xdr:col>
      <xdr:colOff>685335</xdr:colOff>
      <xdr:row>77</xdr:row>
      <xdr:rowOff>266701</xdr:rowOff>
    </xdr:to>
    <xdr:graphicFrame macro="">
      <xdr:nvGraphicFramePr>
        <xdr:cNvPr id="27" name="Graphique 26">
          <a:extLst>
            <a:ext uri="{FF2B5EF4-FFF2-40B4-BE49-F238E27FC236}">
              <a16:creationId xmlns:a16="http://schemas.microsoft.com/office/drawing/2014/main" id="{235731B1-3EE7-4450-8EA1-CB1CFED14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457201</xdr:colOff>
      <xdr:row>2</xdr:row>
      <xdr:rowOff>180975</xdr:rowOff>
    </xdr:from>
    <xdr:to>
      <xdr:col>13</xdr:col>
      <xdr:colOff>295275</xdr:colOff>
      <xdr:row>28</xdr:row>
      <xdr:rowOff>57151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1"/>
  <sheetViews>
    <sheetView tabSelected="1" workbookViewId="0">
      <selection activeCell="G14" sqref="G14"/>
    </sheetView>
  </sheetViews>
  <sheetFormatPr baseColWidth="10" defaultColWidth="8.85546875" defaultRowHeight="15" x14ac:dyDescent="0.25"/>
  <cols>
    <col min="1" max="1" width="14.5703125" customWidth="1"/>
    <col min="2" max="2" width="11.140625" bestFit="1" customWidth="1"/>
    <col min="3" max="3" width="20" customWidth="1"/>
    <col min="4" max="4" width="35" customWidth="1"/>
    <col min="5" max="5" width="30.7109375" customWidth="1"/>
    <col min="6" max="6" width="30" customWidth="1"/>
    <col min="7" max="7" width="27.28515625" customWidth="1"/>
    <col min="8" max="8" width="31.42578125" customWidth="1"/>
    <col min="9" max="9" width="20" customWidth="1"/>
    <col min="10" max="10" width="12.140625" style="10" customWidth="1"/>
    <col min="11" max="11" width="8.85546875" style="2"/>
  </cols>
  <sheetData>
    <row r="1" spans="1:11" s="48" customFormat="1" ht="62.1" customHeight="1" x14ac:dyDescent="0.25">
      <c r="A1" s="43" t="s">
        <v>35</v>
      </c>
      <c r="B1" s="44" t="s">
        <v>0</v>
      </c>
      <c r="C1" s="44" t="s">
        <v>1</v>
      </c>
      <c r="D1" s="44" t="s">
        <v>2</v>
      </c>
      <c r="E1" s="13" t="s">
        <v>28</v>
      </c>
      <c r="F1" s="13" t="s">
        <v>20</v>
      </c>
      <c r="G1" s="13" t="s">
        <v>17</v>
      </c>
      <c r="H1" s="13" t="s">
        <v>18</v>
      </c>
      <c r="I1" s="13" t="s">
        <v>19</v>
      </c>
      <c r="J1" s="49" t="s">
        <v>4</v>
      </c>
      <c r="K1" s="47" t="s">
        <v>10</v>
      </c>
    </row>
    <row r="2" spans="1:11" x14ac:dyDescent="0.25">
      <c r="A2" s="42" t="str">
        <f>CONCATENATE(D2," ",C2," ",B2)</f>
        <v xml:space="preserve">  </v>
      </c>
      <c r="B2" s="16"/>
      <c r="C2" s="17"/>
      <c r="D2" s="17"/>
      <c r="E2" s="17"/>
      <c r="F2" s="17"/>
      <c r="G2" s="17"/>
      <c r="H2" s="17"/>
      <c r="I2" s="17"/>
      <c r="J2" s="15">
        <f>10*(COUNTIF(E2:I2,"Satisfaisant")*2+COUNTIF(E2:I2,"Fragile"))</f>
        <v>0</v>
      </c>
      <c r="K2" s="7">
        <f>COUNTIF(E2:I2,"Fragile")+COUNTIF(E2:I2,"À besoins")+COUNTIF(E2:I2,"pas de restitution")</f>
        <v>0</v>
      </c>
    </row>
    <row r="3" spans="1:11" x14ac:dyDescent="0.25">
      <c r="A3" s="42" t="str">
        <f t="shared" ref="A3:A66" si="0">CONCATENATE(D3," ",C3," ",B3)</f>
        <v xml:space="preserve">  </v>
      </c>
      <c r="B3" s="16"/>
      <c r="C3" s="17"/>
      <c r="D3" s="17"/>
      <c r="E3" s="17"/>
      <c r="F3" s="17"/>
      <c r="G3" s="17"/>
      <c r="H3" s="17"/>
      <c r="I3" s="17"/>
      <c r="J3" s="15">
        <f t="shared" ref="J3:J54" si="1">10*(COUNTIF(E3:I3,"Satisfaisant")*2+COUNTIF(E3:I3,"Fragile"))</f>
        <v>0</v>
      </c>
      <c r="K3" s="7">
        <f t="shared" ref="K3:K54" si="2">COUNTIF(E3:I3,"Fragile")+COUNTIF(E3:I3,"À besoins")+COUNTIF(E3:I3,"pas de restitution")</f>
        <v>0</v>
      </c>
    </row>
    <row r="4" spans="1:11" x14ac:dyDescent="0.25">
      <c r="A4" s="42" t="str">
        <f t="shared" si="0"/>
        <v xml:space="preserve">  </v>
      </c>
      <c r="B4" s="16"/>
      <c r="C4" s="17"/>
      <c r="D4" s="17"/>
      <c r="E4" s="17"/>
      <c r="F4" s="17"/>
      <c r="G4" s="17"/>
      <c r="H4" s="17"/>
      <c r="I4" s="17"/>
      <c r="J4" s="15">
        <f t="shared" si="1"/>
        <v>0</v>
      </c>
      <c r="K4" s="7">
        <f t="shared" si="2"/>
        <v>0</v>
      </c>
    </row>
    <row r="5" spans="1:11" x14ac:dyDescent="0.25">
      <c r="A5" s="42" t="str">
        <f t="shared" si="0"/>
        <v xml:space="preserve">  </v>
      </c>
      <c r="B5" s="16"/>
      <c r="C5" s="17"/>
      <c r="D5" s="17"/>
      <c r="E5" s="17"/>
      <c r="F5" s="17"/>
      <c r="G5" s="17"/>
      <c r="H5" s="17"/>
      <c r="I5" s="17"/>
      <c r="J5" s="15">
        <f t="shared" si="1"/>
        <v>0</v>
      </c>
      <c r="K5" s="7">
        <f t="shared" si="2"/>
        <v>0</v>
      </c>
    </row>
    <row r="6" spans="1:11" x14ac:dyDescent="0.25">
      <c r="A6" s="42" t="str">
        <f t="shared" si="0"/>
        <v xml:space="preserve">  </v>
      </c>
      <c r="B6" s="16"/>
      <c r="C6" s="17"/>
      <c r="D6" s="17"/>
      <c r="E6" s="17"/>
      <c r="F6" s="17"/>
      <c r="G6" s="17"/>
      <c r="H6" s="17"/>
      <c r="I6" s="17"/>
      <c r="J6" s="15">
        <f t="shared" si="1"/>
        <v>0</v>
      </c>
      <c r="K6" s="7">
        <f t="shared" si="2"/>
        <v>0</v>
      </c>
    </row>
    <row r="7" spans="1:11" x14ac:dyDescent="0.25">
      <c r="A7" s="42" t="str">
        <f t="shared" si="0"/>
        <v xml:space="preserve">  </v>
      </c>
      <c r="B7" s="16"/>
      <c r="C7" s="17"/>
      <c r="D7" s="17"/>
      <c r="E7" s="17"/>
      <c r="F7" s="17"/>
      <c r="G7" s="17"/>
      <c r="H7" s="17"/>
      <c r="I7" s="17"/>
      <c r="J7" s="15">
        <f t="shared" si="1"/>
        <v>0</v>
      </c>
      <c r="K7" s="7">
        <f t="shared" si="2"/>
        <v>0</v>
      </c>
    </row>
    <row r="8" spans="1:11" x14ac:dyDescent="0.25">
      <c r="A8" s="42" t="str">
        <f t="shared" si="0"/>
        <v xml:space="preserve">  </v>
      </c>
      <c r="B8" s="16"/>
      <c r="C8" s="17"/>
      <c r="D8" s="17"/>
      <c r="E8" s="17"/>
      <c r="F8" s="17"/>
      <c r="G8" s="17"/>
      <c r="H8" s="17"/>
      <c r="I8" s="17"/>
      <c r="J8" s="15">
        <f t="shared" si="1"/>
        <v>0</v>
      </c>
      <c r="K8" s="7">
        <f t="shared" si="2"/>
        <v>0</v>
      </c>
    </row>
    <row r="9" spans="1:11" x14ac:dyDescent="0.25">
      <c r="A9" s="42" t="str">
        <f t="shared" si="0"/>
        <v xml:space="preserve">  </v>
      </c>
      <c r="B9" s="16"/>
      <c r="C9" s="17"/>
      <c r="D9" s="17"/>
      <c r="E9" s="17"/>
      <c r="F9" s="17"/>
      <c r="G9" s="17"/>
      <c r="H9" s="17"/>
      <c r="I9" s="17"/>
      <c r="J9" s="15">
        <f t="shared" si="1"/>
        <v>0</v>
      </c>
      <c r="K9" s="7">
        <f t="shared" si="2"/>
        <v>0</v>
      </c>
    </row>
    <row r="10" spans="1:11" x14ac:dyDescent="0.25">
      <c r="A10" s="42" t="str">
        <f t="shared" si="0"/>
        <v xml:space="preserve">  </v>
      </c>
      <c r="B10" s="16"/>
      <c r="C10" s="17"/>
      <c r="D10" s="17"/>
      <c r="E10" s="17"/>
      <c r="F10" s="17"/>
      <c r="G10" s="17"/>
      <c r="H10" s="17"/>
      <c r="I10" s="17"/>
      <c r="J10" s="15">
        <f t="shared" si="1"/>
        <v>0</v>
      </c>
      <c r="K10" s="7">
        <f t="shared" si="2"/>
        <v>0</v>
      </c>
    </row>
    <row r="11" spans="1:11" x14ac:dyDescent="0.25">
      <c r="A11" s="42" t="str">
        <f t="shared" si="0"/>
        <v xml:space="preserve">  </v>
      </c>
      <c r="B11" s="16"/>
      <c r="C11" s="17"/>
      <c r="D11" s="17"/>
      <c r="E11" s="17"/>
      <c r="F11" s="17"/>
      <c r="G11" s="17"/>
      <c r="H11" s="17"/>
      <c r="I11" s="17"/>
      <c r="J11" s="15">
        <f t="shared" si="1"/>
        <v>0</v>
      </c>
      <c r="K11" s="7">
        <f t="shared" si="2"/>
        <v>0</v>
      </c>
    </row>
    <row r="12" spans="1:11" x14ac:dyDescent="0.25">
      <c r="A12" s="42" t="str">
        <f t="shared" si="0"/>
        <v xml:space="preserve">  </v>
      </c>
      <c r="B12" s="16"/>
      <c r="C12" s="17"/>
      <c r="D12" s="17"/>
      <c r="E12" s="17"/>
      <c r="F12" s="17"/>
      <c r="G12" s="17"/>
      <c r="H12" s="17"/>
      <c r="I12" s="17"/>
      <c r="J12" s="15">
        <f t="shared" si="1"/>
        <v>0</v>
      </c>
      <c r="K12" s="7">
        <f t="shared" si="2"/>
        <v>0</v>
      </c>
    </row>
    <row r="13" spans="1:11" x14ac:dyDescent="0.25">
      <c r="A13" s="42" t="str">
        <f t="shared" si="0"/>
        <v xml:space="preserve">  </v>
      </c>
      <c r="B13" s="16"/>
      <c r="C13" s="17"/>
      <c r="D13" s="17"/>
      <c r="E13" s="17"/>
      <c r="F13" s="17"/>
      <c r="G13" s="17"/>
      <c r="H13" s="17"/>
      <c r="I13" s="17"/>
      <c r="J13" s="15">
        <f t="shared" si="1"/>
        <v>0</v>
      </c>
      <c r="K13" s="7">
        <f t="shared" si="2"/>
        <v>0</v>
      </c>
    </row>
    <row r="14" spans="1:11" x14ac:dyDescent="0.25">
      <c r="A14" s="42" t="str">
        <f t="shared" si="0"/>
        <v xml:space="preserve">  </v>
      </c>
      <c r="B14" s="16"/>
      <c r="C14" s="17"/>
      <c r="D14" s="17"/>
      <c r="E14" s="17"/>
      <c r="F14" s="17"/>
      <c r="G14" s="17"/>
      <c r="H14" s="17"/>
      <c r="I14" s="17"/>
      <c r="J14" s="15">
        <f t="shared" si="1"/>
        <v>0</v>
      </c>
      <c r="K14" s="7">
        <f t="shared" si="2"/>
        <v>0</v>
      </c>
    </row>
    <row r="15" spans="1:11" x14ac:dyDescent="0.25">
      <c r="A15" s="42" t="str">
        <f t="shared" si="0"/>
        <v xml:space="preserve">  </v>
      </c>
      <c r="B15" s="16"/>
      <c r="C15" s="17"/>
      <c r="D15" s="17"/>
      <c r="E15" s="17"/>
      <c r="F15" s="17"/>
      <c r="G15" s="17"/>
      <c r="H15" s="17"/>
      <c r="I15" s="17"/>
      <c r="J15" s="15">
        <f t="shared" si="1"/>
        <v>0</v>
      </c>
      <c r="K15" s="7">
        <f t="shared" si="2"/>
        <v>0</v>
      </c>
    </row>
    <row r="16" spans="1:11" x14ac:dyDescent="0.25">
      <c r="A16" s="42" t="str">
        <f t="shared" si="0"/>
        <v xml:space="preserve">  </v>
      </c>
      <c r="B16" s="16"/>
      <c r="C16" s="17"/>
      <c r="D16" s="17"/>
      <c r="E16" s="17"/>
      <c r="F16" s="17"/>
      <c r="G16" s="17"/>
      <c r="H16" s="17"/>
      <c r="I16" s="17"/>
      <c r="J16" s="15">
        <f t="shared" si="1"/>
        <v>0</v>
      </c>
      <c r="K16" s="7">
        <f t="shared" si="2"/>
        <v>0</v>
      </c>
    </row>
    <row r="17" spans="1:11" x14ac:dyDescent="0.25">
      <c r="A17" s="42" t="str">
        <f t="shared" si="0"/>
        <v xml:space="preserve">  </v>
      </c>
      <c r="B17" s="16"/>
      <c r="C17" s="17"/>
      <c r="D17" s="17"/>
      <c r="E17" s="17"/>
      <c r="F17" s="17"/>
      <c r="G17" s="17"/>
      <c r="H17" s="17"/>
      <c r="I17" s="17"/>
      <c r="J17" s="15">
        <f t="shared" si="1"/>
        <v>0</v>
      </c>
      <c r="K17" s="7">
        <f t="shared" si="2"/>
        <v>0</v>
      </c>
    </row>
    <row r="18" spans="1:11" x14ac:dyDescent="0.25">
      <c r="A18" s="42" t="str">
        <f t="shared" si="0"/>
        <v xml:space="preserve">  </v>
      </c>
      <c r="B18" s="16"/>
      <c r="C18" s="17"/>
      <c r="D18" s="17"/>
      <c r="E18" s="17"/>
      <c r="F18" s="17"/>
      <c r="G18" s="17"/>
      <c r="H18" s="17"/>
      <c r="I18" s="17"/>
      <c r="J18" s="15">
        <f t="shared" si="1"/>
        <v>0</v>
      </c>
      <c r="K18" s="7">
        <f t="shared" si="2"/>
        <v>0</v>
      </c>
    </row>
    <row r="19" spans="1:11" x14ac:dyDescent="0.25">
      <c r="A19" s="42" t="str">
        <f t="shared" si="0"/>
        <v xml:space="preserve">  </v>
      </c>
      <c r="B19" s="16"/>
      <c r="C19" s="17"/>
      <c r="D19" s="17"/>
      <c r="E19" s="17"/>
      <c r="F19" s="17"/>
      <c r="G19" s="17"/>
      <c r="H19" s="17"/>
      <c r="I19" s="17"/>
      <c r="J19" s="15">
        <f t="shared" si="1"/>
        <v>0</v>
      </c>
      <c r="K19" s="7">
        <f t="shared" si="2"/>
        <v>0</v>
      </c>
    </row>
    <row r="20" spans="1:11" x14ac:dyDescent="0.25">
      <c r="A20" s="42" t="str">
        <f t="shared" si="0"/>
        <v xml:space="preserve">  </v>
      </c>
      <c r="B20" s="16"/>
      <c r="C20" s="17"/>
      <c r="D20" s="17"/>
      <c r="E20" s="17"/>
      <c r="F20" s="17"/>
      <c r="G20" s="17"/>
      <c r="H20" s="17"/>
      <c r="I20" s="17"/>
      <c r="J20" s="15">
        <f t="shared" si="1"/>
        <v>0</v>
      </c>
      <c r="K20" s="7">
        <f t="shared" si="2"/>
        <v>0</v>
      </c>
    </row>
    <row r="21" spans="1:11" x14ac:dyDescent="0.25">
      <c r="A21" s="42" t="str">
        <f t="shared" si="0"/>
        <v xml:space="preserve">  </v>
      </c>
      <c r="B21" s="16"/>
      <c r="C21" s="17"/>
      <c r="D21" s="17"/>
      <c r="E21" s="17"/>
      <c r="F21" s="17"/>
      <c r="G21" s="17"/>
      <c r="H21" s="17"/>
      <c r="I21" s="17"/>
      <c r="J21" s="15">
        <f t="shared" si="1"/>
        <v>0</v>
      </c>
      <c r="K21" s="7">
        <f t="shared" si="2"/>
        <v>0</v>
      </c>
    </row>
    <row r="22" spans="1:11" x14ac:dyDescent="0.25">
      <c r="A22" s="42" t="str">
        <f t="shared" si="0"/>
        <v xml:space="preserve">  </v>
      </c>
      <c r="B22" s="16"/>
      <c r="C22" s="17"/>
      <c r="D22" s="17"/>
      <c r="E22" s="17"/>
      <c r="F22" s="17"/>
      <c r="G22" s="17"/>
      <c r="H22" s="17"/>
      <c r="I22" s="17"/>
      <c r="J22" s="15">
        <f t="shared" si="1"/>
        <v>0</v>
      </c>
      <c r="K22" s="7">
        <f t="shared" si="2"/>
        <v>0</v>
      </c>
    </row>
    <row r="23" spans="1:11" x14ac:dyDescent="0.25">
      <c r="A23" s="42" t="str">
        <f t="shared" si="0"/>
        <v xml:space="preserve">  </v>
      </c>
      <c r="B23" s="16"/>
      <c r="C23" s="17"/>
      <c r="D23" s="17"/>
      <c r="E23" s="17"/>
      <c r="F23" s="17"/>
      <c r="G23" s="17"/>
      <c r="H23" s="17"/>
      <c r="I23" s="17"/>
      <c r="J23" s="15">
        <f t="shared" si="1"/>
        <v>0</v>
      </c>
      <c r="K23" s="7">
        <f t="shared" si="2"/>
        <v>0</v>
      </c>
    </row>
    <row r="24" spans="1:11" x14ac:dyDescent="0.25">
      <c r="A24" s="42" t="str">
        <f t="shared" si="0"/>
        <v xml:space="preserve">  </v>
      </c>
      <c r="B24" s="16"/>
      <c r="C24" s="17"/>
      <c r="D24" s="17"/>
      <c r="E24" s="17"/>
      <c r="F24" s="17"/>
      <c r="G24" s="17"/>
      <c r="H24" s="17"/>
      <c r="I24" s="17"/>
      <c r="J24" s="15">
        <f t="shared" si="1"/>
        <v>0</v>
      </c>
      <c r="K24" s="7">
        <f t="shared" si="2"/>
        <v>0</v>
      </c>
    </row>
    <row r="25" spans="1:11" x14ac:dyDescent="0.25">
      <c r="A25" s="42" t="str">
        <f t="shared" si="0"/>
        <v xml:space="preserve">  </v>
      </c>
      <c r="B25" s="16"/>
      <c r="C25" s="17"/>
      <c r="D25" s="17"/>
      <c r="E25" s="17"/>
      <c r="F25" s="17"/>
      <c r="G25" s="17"/>
      <c r="H25" s="17"/>
      <c r="I25" s="17"/>
      <c r="J25" s="15">
        <f t="shared" si="1"/>
        <v>0</v>
      </c>
      <c r="K25" s="7">
        <f t="shared" si="2"/>
        <v>0</v>
      </c>
    </row>
    <row r="26" spans="1:11" x14ac:dyDescent="0.25">
      <c r="A26" s="42" t="str">
        <f t="shared" si="0"/>
        <v xml:space="preserve">  </v>
      </c>
      <c r="B26" s="16"/>
      <c r="C26" s="17"/>
      <c r="D26" s="17"/>
      <c r="E26" s="17"/>
      <c r="F26" s="17"/>
      <c r="G26" s="17"/>
      <c r="H26" s="17"/>
      <c r="I26" s="17"/>
      <c r="J26" s="15">
        <f t="shared" si="1"/>
        <v>0</v>
      </c>
      <c r="K26" s="7">
        <f t="shared" si="2"/>
        <v>0</v>
      </c>
    </row>
    <row r="27" spans="1:11" x14ac:dyDescent="0.25">
      <c r="A27" s="42" t="str">
        <f t="shared" si="0"/>
        <v xml:space="preserve">  </v>
      </c>
      <c r="B27" s="16"/>
      <c r="C27" s="17"/>
      <c r="D27" s="17"/>
      <c r="E27" s="17"/>
      <c r="F27" s="17"/>
      <c r="G27" s="17"/>
      <c r="H27" s="17"/>
      <c r="I27" s="17"/>
      <c r="J27" s="15">
        <f t="shared" si="1"/>
        <v>0</v>
      </c>
      <c r="K27" s="7">
        <f t="shared" si="2"/>
        <v>0</v>
      </c>
    </row>
    <row r="28" spans="1:11" x14ac:dyDescent="0.25">
      <c r="A28" s="42" t="str">
        <f t="shared" si="0"/>
        <v xml:space="preserve">  </v>
      </c>
      <c r="B28" s="16"/>
      <c r="C28" s="17"/>
      <c r="D28" s="17"/>
      <c r="E28" s="17"/>
      <c r="F28" s="17"/>
      <c r="G28" s="17"/>
      <c r="H28" s="17"/>
      <c r="I28" s="17"/>
      <c r="J28" s="15">
        <f t="shared" si="1"/>
        <v>0</v>
      </c>
      <c r="K28" s="7">
        <f t="shared" si="2"/>
        <v>0</v>
      </c>
    </row>
    <row r="29" spans="1:11" x14ac:dyDescent="0.25">
      <c r="A29" s="42" t="str">
        <f t="shared" si="0"/>
        <v xml:space="preserve">  </v>
      </c>
      <c r="B29" s="16"/>
      <c r="C29" s="17"/>
      <c r="D29" s="17"/>
      <c r="E29" s="17"/>
      <c r="F29" s="17"/>
      <c r="G29" s="17"/>
      <c r="H29" s="17"/>
      <c r="I29" s="17"/>
      <c r="J29" s="15">
        <f t="shared" si="1"/>
        <v>0</v>
      </c>
      <c r="K29" s="7">
        <f t="shared" si="2"/>
        <v>0</v>
      </c>
    </row>
    <row r="30" spans="1:11" x14ac:dyDescent="0.25">
      <c r="A30" s="42" t="str">
        <f t="shared" si="0"/>
        <v xml:space="preserve">  </v>
      </c>
      <c r="B30" s="16"/>
      <c r="C30" s="17"/>
      <c r="D30" s="17"/>
      <c r="E30" s="17"/>
      <c r="F30" s="17"/>
      <c r="G30" s="17"/>
      <c r="H30" s="17"/>
      <c r="I30" s="17"/>
      <c r="J30" s="15">
        <f t="shared" si="1"/>
        <v>0</v>
      </c>
      <c r="K30" s="7">
        <f t="shared" si="2"/>
        <v>0</v>
      </c>
    </row>
    <row r="31" spans="1:11" x14ac:dyDescent="0.25">
      <c r="A31" s="42" t="str">
        <f t="shared" si="0"/>
        <v xml:space="preserve">  </v>
      </c>
      <c r="B31" s="16"/>
      <c r="C31" s="17"/>
      <c r="D31" s="17"/>
      <c r="E31" s="17"/>
      <c r="F31" s="17"/>
      <c r="G31" s="17"/>
      <c r="H31" s="17"/>
      <c r="I31" s="17"/>
      <c r="J31" s="15">
        <f t="shared" si="1"/>
        <v>0</v>
      </c>
      <c r="K31" s="7">
        <f t="shared" si="2"/>
        <v>0</v>
      </c>
    </row>
    <row r="32" spans="1:11" x14ac:dyDescent="0.25">
      <c r="A32" s="42" t="str">
        <f t="shared" si="0"/>
        <v xml:space="preserve">  </v>
      </c>
      <c r="B32" s="16"/>
      <c r="C32" s="17"/>
      <c r="D32" s="17"/>
      <c r="E32" s="17"/>
      <c r="F32" s="17"/>
      <c r="G32" s="17"/>
      <c r="H32" s="17"/>
      <c r="I32" s="17"/>
      <c r="J32" s="15">
        <f t="shared" si="1"/>
        <v>0</v>
      </c>
      <c r="K32" s="7">
        <f t="shared" si="2"/>
        <v>0</v>
      </c>
    </row>
    <row r="33" spans="1:11" x14ac:dyDescent="0.25">
      <c r="A33" s="42" t="str">
        <f t="shared" si="0"/>
        <v xml:space="preserve">  </v>
      </c>
      <c r="B33" s="16"/>
      <c r="C33" s="17"/>
      <c r="D33" s="17"/>
      <c r="E33" s="17"/>
      <c r="F33" s="17"/>
      <c r="G33" s="17"/>
      <c r="H33" s="17"/>
      <c r="I33" s="17"/>
      <c r="J33" s="15">
        <f t="shared" si="1"/>
        <v>0</v>
      </c>
      <c r="K33" s="7">
        <f t="shared" si="2"/>
        <v>0</v>
      </c>
    </row>
    <row r="34" spans="1:11" x14ac:dyDescent="0.25">
      <c r="A34" s="42" t="str">
        <f t="shared" si="0"/>
        <v xml:space="preserve">  </v>
      </c>
      <c r="B34" s="16"/>
      <c r="C34" s="17"/>
      <c r="D34" s="17"/>
      <c r="E34" s="17"/>
      <c r="F34" s="17"/>
      <c r="G34" s="17"/>
      <c r="H34" s="17"/>
      <c r="I34" s="17"/>
      <c r="J34" s="15">
        <f t="shared" si="1"/>
        <v>0</v>
      </c>
      <c r="K34" s="7">
        <f t="shared" si="2"/>
        <v>0</v>
      </c>
    </row>
    <row r="35" spans="1:11" x14ac:dyDescent="0.25">
      <c r="A35" s="42" t="str">
        <f t="shared" si="0"/>
        <v xml:space="preserve">  </v>
      </c>
      <c r="B35" s="16"/>
      <c r="C35" s="17"/>
      <c r="D35" s="17"/>
      <c r="E35" s="17"/>
      <c r="F35" s="17"/>
      <c r="G35" s="17"/>
      <c r="H35" s="17"/>
      <c r="I35" s="17"/>
      <c r="J35" s="15">
        <f t="shared" si="1"/>
        <v>0</v>
      </c>
      <c r="K35" s="7">
        <f t="shared" si="2"/>
        <v>0</v>
      </c>
    </row>
    <row r="36" spans="1:11" x14ac:dyDescent="0.25">
      <c r="A36" s="42" t="str">
        <f t="shared" si="0"/>
        <v xml:space="preserve">  </v>
      </c>
      <c r="B36" s="16"/>
      <c r="C36" s="17"/>
      <c r="D36" s="17"/>
      <c r="E36" s="17"/>
      <c r="F36" s="17"/>
      <c r="G36" s="17"/>
      <c r="H36" s="17"/>
      <c r="I36" s="17"/>
      <c r="J36" s="15">
        <f t="shared" si="1"/>
        <v>0</v>
      </c>
      <c r="K36" s="7">
        <f t="shared" si="2"/>
        <v>0</v>
      </c>
    </row>
    <row r="37" spans="1:11" x14ac:dyDescent="0.25">
      <c r="A37" s="42" t="str">
        <f t="shared" si="0"/>
        <v xml:space="preserve">  </v>
      </c>
      <c r="B37" s="16"/>
      <c r="C37" s="17"/>
      <c r="D37" s="17"/>
      <c r="E37" s="17"/>
      <c r="F37" s="17"/>
      <c r="G37" s="17"/>
      <c r="H37" s="17"/>
      <c r="I37" s="17"/>
      <c r="J37" s="15">
        <f t="shared" si="1"/>
        <v>0</v>
      </c>
      <c r="K37" s="7">
        <f t="shared" si="2"/>
        <v>0</v>
      </c>
    </row>
    <row r="38" spans="1:11" x14ac:dyDescent="0.25">
      <c r="A38" s="42" t="str">
        <f t="shared" si="0"/>
        <v xml:space="preserve">  </v>
      </c>
      <c r="B38" s="16"/>
      <c r="C38" s="17"/>
      <c r="D38" s="17"/>
      <c r="E38" s="17"/>
      <c r="F38" s="17"/>
      <c r="G38" s="17"/>
      <c r="H38" s="17"/>
      <c r="I38" s="17"/>
      <c r="J38" s="15">
        <f t="shared" si="1"/>
        <v>0</v>
      </c>
      <c r="K38" s="7">
        <f t="shared" si="2"/>
        <v>0</v>
      </c>
    </row>
    <row r="39" spans="1:11" x14ac:dyDescent="0.25">
      <c r="A39" s="42" t="str">
        <f t="shared" si="0"/>
        <v xml:space="preserve">  </v>
      </c>
      <c r="B39" s="16"/>
      <c r="C39" s="17"/>
      <c r="D39" s="17"/>
      <c r="E39" s="17"/>
      <c r="F39" s="17"/>
      <c r="G39" s="17"/>
      <c r="H39" s="17"/>
      <c r="I39" s="17"/>
      <c r="J39" s="15">
        <f t="shared" si="1"/>
        <v>0</v>
      </c>
      <c r="K39" s="7">
        <f t="shared" si="2"/>
        <v>0</v>
      </c>
    </row>
    <row r="40" spans="1:11" x14ac:dyDescent="0.25">
      <c r="A40" s="42" t="str">
        <f t="shared" si="0"/>
        <v xml:space="preserve">  </v>
      </c>
      <c r="B40" s="16"/>
      <c r="C40" s="17"/>
      <c r="D40" s="17"/>
      <c r="E40" s="17"/>
      <c r="F40" s="17"/>
      <c r="G40" s="17"/>
      <c r="H40" s="17"/>
      <c r="I40" s="17"/>
      <c r="J40" s="15">
        <f t="shared" si="1"/>
        <v>0</v>
      </c>
      <c r="K40" s="7">
        <f t="shared" si="2"/>
        <v>0</v>
      </c>
    </row>
    <row r="41" spans="1:11" x14ac:dyDescent="0.25">
      <c r="A41" s="42" t="str">
        <f t="shared" si="0"/>
        <v xml:space="preserve">  </v>
      </c>
      <c r="B41" s="16"/>
      <c r="C41" s="17"/>
      <c r="D41" s="17"/>
      <c r="E41" s="17"/>
      <c r="F41" s="17"/>
      <c r="G41" s="17"/>
      <c r="H41" s="17"/>
      <c r="I41" s="17"/>
      <c r="J41" s="15">
        <f t="shared" si="1"/>
        <v>0</v>
      </c>
      <c r="K41" s="7">
        <f t="shared" si="2"/>
        <v>0</v>
      </c>
    </row>
    <row r="42" spans="1:11" x14ac:dyDescent="0.25">
      <c r="A42" s="42" t="str">
        <f t="shared" si="0"/>
        <v xml:space="preserve">  </v>
      </c>
      <c r="B42" s="16"/>
      <c r="C42" s="17"/>
      <c r="D42" s="17"/>
      <c r="E42" s="17"/>
      <c r="F42" s="17"/>
      <c r="G42" s="17"/>
      <c r="H42" s="17"/>
      <c r="I42" s="17"/>
      <c r="J42" s="15">
        <f t="shared" si="1"/>
        <v>0</v>
      </c>
      <c r="K42" s="7">
        <f t="shared" si="2"/>
        <v>0</v>
      </c>
    </row>
    <row r="43" spans="1:11" x14ac:dyDescent="0.25">
      <c r="A43" s="42" t="str">
        <f t="shared" si="0"/>
        <v xml:space="preserve">  </v>
      </c>
      <c r="B43" s="16"/>
      <c r="C43" s="17"/>
      <c r="D43" s="17"/>
      <c r="E43" s="17"/>
      <c r="F43" s="17"/>
      <c r="G43" s="17"/>
      <c r="H43" s="17"/>
      <c r="I43" s="17"/>
      <c r="J43" s="15">
        <f t="shared" si="1"/>
        <v>0</v>
      </c>
      <c r="K43" s="7">
        <f t="shared" si="2"/>
        <v>0</v>
      </c>
    </row>
    <row r="44" spans="1:11" x14ac:dyDescent="0.25">
      <c r="A44" s="42" t="str">
        <f t="shared" si="0"/>
        <v xml:space="preserve">  </v>
      </c>
      <c r="B44" s="16"/>
      <c r="C44" s="17"/>
      <c r="D44" s="17"/>
      <c r="E44" s="17"/>
      <c r="F44" s="17"/>
      <c r="G44" s="17"/>
      <c r="H44" s="17"/>
      <c r="I44" s="17"/>
      <c r="J44" s="15">
        <f t="shared" si="1"/>
        <v>0</v>
      </c>
      <c r="K44" s="7">
        <f t="shared" si="2"/>
        <v>0</v>
      </c>
    </row>
    <row r="45" spans="1:11" x14ac:dyDescent="0.25">
      <c r="A45" s="42" t="str">
        <f t="shared" si="0"/>
        <v xml:space="preserve">  </v>
      </c>
      <c r="B45" s="16"/>
      <c r="C45" s="17"/>
      <c r="D45" s="17"/>
      <c r="E45" s="17"/>
      <c r="F45" s="17"/>
      <c r="G45" s="17"/>
      <c r="H45" s="17"/>
      <c r="I45" s="17"/>
      <c r="J45" s="15">
        <f t="shared" si="1"/>
        <v>0</v>
      </c>
      <c r="K45" s="7">
        <f t="shared" si="2"/>
        <v>0</v>
      </c>
    </row>
    <row r="46" spans="1:11" x14ac:dyDescent="0.25">
      <c r="A46" s="42" t="str">
        <f t="shared" si="0"/>
        <v xml:space="preserve">  </v>
      </c>
      <c r="B46" s="16"/>
      <c r="C46" s="17"/>
      <c r="D46" s="17"/>
      <c r="E46" s="17"/>
      <c r="F46" s="17"/>
      <c r="G46" s="17"/>
      <c r="H46" s="17"/>
      <c r="I46" s="17"/>
      <c r="J46" s="15">
        <f t="shared" si="1"/>
        <v>0</v>
      </c>
      <c r="K46" s="7">
        <f t="shared" si="2"/>
        <v>0</v>
      </c>
    </row>
    <row r="47" spans="1:11" x14ac:dyDescent="0.25">
      <c r="A47" s="42" t="str">
        <f t="shared" si="0"/>
        <v xml:space="preserve">  </v>
      </c>
      <c r="B47" s="16"/>
      <c r="C47" s="17"/>
      <c r="D47" s="17"/>
      <c r="E47" s="17"/>
      <c r="F47" s="17"/>
      <c r="G47" s="17"/>
      <c r="H47" s="17"/>
      <c r="I47" s="17"/>
      <c r="J47" s="15">
        <f t="shared" si="1"/>
        <v>0</v>
      </c>
      <c r="K47" s="7">
        <f t="shared" si="2"/>
        <v>0</v>
      </c>
    </row>
    <row r="48" spans="1:11" x14ac:dyDescent="0.25">
      <c r="A48" s="42" t="str">
        <f t="shared" si="0"/>
        <v xml:space="preserve">  </v>
      </c>
      <c r="B48" s="16"/>
      <c r="C48" s="17"/>
      <c r="D48" s="17"/>
      <c r="E48" s="17"/>
      <c r="F48" s="17"/>
      <c r="G48" s="17"/>
      <c r="H48" s="17"/>
      <c r="I48" s="17"/>
      <c r="J48" s="15">
        <f t="shared" si="1"/>
        <v>0</v>
      </c>
      <c r="K48" s="7">
        <f t="shared" si="2"/>
        <v>0</v>
      </c>
    </row>
    <row r="49" spans="1:11" x14ac:dyDescent="0.25">
      <c r="A49" s="42" t="str">
        <f t="shared" si="0"/>
        <v xml:space="preserve">  </v>
      </c>
      <c r="B49" s="16"/>
      <c r="C49" s="17"/>
      <c r="D49" s="17"/>
      <c r="E49" s="17"/>
      <c r="F49" s="17"/>
      <c r="G49" s="17"/>
      <c r="H49" s="17"/>
      <c r="I49" s="17"/>
      <c r="J49" s="15">
        <f t="shared" si="1"/>
        <v>0</v>
      </c>
      <c r="K49" s="7">
        <f t="shared" si="2"/>
        <v>0</v>
      </c>
    </row>
    <row r="50" spans="1:11" x14ac:dyDescent="0.25">
      <c r="A50" s="42" t="str">
        <f t="shared" si="0"/>
        <v xml:space="preserve">  </v>
      </c>
      <c r="B50" s="16"/>
      <c r="C50" s="17"/>
      <c r="D50" s="17"/>
      <c r="E50" s="17"/>
      <c r="F50" s="17"/>
      <c r="G50" s="17"/>
      <c r="H50" s="17"/>
      <c r="I50" s="17"/>
      <c r="J50" s="15">
        <f t="shared" si="1"/>
        <v>0</v>
      </c>
      <c r="K50" s="7">
        <f t="shared" si="2"/>
        <v>0</v>
      </c>
    </row>
    <row r="51" spans="1:11" x14ac:dyDescent="0.25">
      <c r="A51" s="42" t="str">
        <f t="shared" si="0"/>
        <v xml:space="preserve">  </v>
      </c>
      <c r="B51" s="16"/>
      <c r="C51" s="17"/>
      <c r="D51" s="17"/>
      <c r="E51" s="17"/>
      <c r="F51" s="17"/>
      <c r="G51" s="17"/>
      <c r="H51" s="17"/>
      <c r="I51" s="17"/>
      <c r="J51" s="15">
        <f t="shared" si="1"/>
        <v>0</v>
      </c>
      <c r="K51" s="7">
        <f t="shared" si="2"/>
        <v>0</v>
      </c>
    </row>
    <row r="52" spans="1:11" x14ac:dyDescent="0.25">
      <c r="A52" s="42" t="str">
        <f t="shared" si="0"/>
        <v xml:space="preserve">  </v>
      </c>
      <c r="B52" s="16"/>
      <c r="C52" s="17"/>
      <c r="D52" s="17"/>
      <c r="E52" s="17"/>
      <c r="F52" s="17"/>
      <c r="G52" s="17"/>
      <c r="H52" s="17"/>
      <c r="I52" s="17"/>
      <c r="J52" s="15">
        <f t="shared" si="1"/>
        <v>0</v>
      </c>
      <c r="K52" s="7">
        <f t="shared" si="2"/>
        <v>0</v>
      </c>
    </row>
    <row r="53" spans="1:11" x14ac:dyDescent="0.25">
      <c r="A53" s="42" t="str">
        <f t="shared" si="0"/>
        <v xml:space="preserve">  </v>
      </c>
      <c r="B53" s="16"/>
      <c r="C53" s="17"/>
      <c r="D53" s="17"/>
      <c r="E53" s="17"/>
      <c r="F53" s="17"/>
      <c r="G53" s="17"/>
      <c r="H53" s="17"/>
      <c r="I53" s="17"/>
      <c r="J53" s="15">
        <f t="shared" si="1"/>
        <v>0</v>
      </c>
      <c r="K53" s="7">
        <f t="shared" si="2"/>
        <v>0</v>
      </c>
    </row>
    <row r="54" spans="1:11" x14ac:dyDescent="0.25">
      <c r="A54" s="42" t="str">
        <f t="shared" si="0"/>
        <v xml:space="preserve">  </v>
      </c>
      <c r="B54" s="16"/>
      <c r="C54" s="17"/>
      <c r="D54" s="17"/>
      <c r="E54" s="17"/>
      <c r="F54" s="17"/>
      <c r="G54" s="17"/>
      <c r="H54" s="17"/>
      <c r="I54" s="17"/>
      <c r="J54" s="15">
        <f t="shared" si="1"/>
        <v>0</v>
      </c>
      <c r="K54" s="7">
        <f t="shared" si="2"/>
        <v>0</v>
      </c>
    </row>
    <row r="55" spans="1:11" x14ac:dyDescent="0.25">
      <c r="A55" s="42" t="str">
        <f t="shared" si="0"/>
        <v xml:space="preserve">  </v>
      </c>
      <c r="B55" s="16"/>
      <c r="C55" s="17"/>
      <c r="D55" s="17"/>
      <c r="E55" s="17"/>
      <c r="F55" s="17"/>
      <c r="G55" s="17"/>
      <c r="H55" s="17"/>
      <c r="I55" s="17"/>
      <c r="J55" s="15">
        <f t="shared" ref="J55:J118" si="3">10*(COUNTIF(E55:I55,"Satisfaisant")*2+COUNTIF(E55:I55,"Fragile"))</f>
        <v>0</v>
      </c>
      <c r="K55" s="7">
        <f t="shared" ref="K55:K118" si="4">COUNTIF(E55:I55,"Fragile")+COUNTIF(E55:I55,"À besoins")+COUNTIF(E55:I55,"pas de restitution")</f>
        <v>0</v>
      </c>
    </row>
    <row r="56" spans="1:11" x14ac:dyDescent="0.25">
      <c r="A56" s="42" t="str">
        <f t="shared" si="0"/>
        <v xml:space="preserve">  </v>
      </c>
      <c r="B56" s="16"/>
      <c r="C56" s="17"/>
      <c r="D56" s="17"/>
      <c r="E56" s="17"/>
      <c r="F56" s="17"/>
      <c r="G56" s="17"/>
      <c r="H56" s="17"/>
      <c r="I56" s="17"/>
      <c r="J56" s="15">
        <f t="shared" si="3"/>
        <v>0</v>
      </c>
      <c r="K56" s="7">
        <f t="shared" si="4"/>
        <v>0</v>
      </c>
    </row>
    <row r="57" spans="1:11" x14ac:dyDescent="0.25">
      <c r="A57" s="42" t="str">
        <f t="shared" si="0"/>
        <v xml:space="preserve">  </v>
      </c>
      <c r="B57" s="16"/>
      <c r="C57" s="17"/>
      <c r="D57" s="17"/>
      <c r="E57" s="17"/>
      <c r="F57" s="17"/>
      <c r="G57" s="17"/>
      <c r="H57" s="17"/>
      <c r="I57" s="17"/>
      <c r="J57" s="15">
        <f t="shared" si="3"/>
        <v>0</v>
      </c>
      <c r="K57" s="7">
        <f t="shared" si="4"/>
        <v>0</v>
      </c>
    </row>
    <row r="58" spans="1:11" x14ac:dyDescent="0.25">
      <c r="A58" s="42" t="str">
        <f t="shared" si="0"/>
        <v xml:space="preserve">  </v>
      </c>
      <c r="B58" s="16"/>
      <c r="C58" s="17"/>
      <c r="D58" s="17"/>
      <c r="E58" s="17"/>
      <c r="F58" s="17"/>
      <c r="G58" s="17"/>
      <c r="H58" s="17"/>
      <c r="I58" s="17"/>
      <c r="J58" s="15">
        <f t="shared" si="3"/>
        <v>0</v>
      </c>
      <c r="K58" s="7">
        <f t="shared" si="4"/>
        <v>0</v>
      </c>
    </row>
    <row r="59" spans="1:11" x14ac:dyDescent="0.25">
      <c r="A59" s="42" t="str">
        <f t="shared" si="0"/>
        <v xml:space="preserve">  </v>
      </c>
      <c r="B59" s="16"/>
      <c r="C59" s="17"/>
      <c r="D59" s="17"/>
      <c r="E59" s="17"/>
      <c r="F59" s="17"/>
      <c r="G59" s="17"/>
      <c r="H59" s="17"/>
      <c r="I59" s="17"/>
      <c r="J59" s="15">
        <f t="shared" si="3"/>
        <v>0</v>
      </c>
      <c r="K59" s="7">
        <f t="shared" si="4"/>
        <v>0</v>
      </c>
    </row>
    <row r="60" spans="1:11" x14ac:dyDescent="0.25">
      <c r="A60" s="42" t="str">
        <f t="shared" si="0"/>
        <v xml:space="preserve">  </v>
      </c>
      <c r="B60" s="16"/>
      <c r="C60" s="17"/>
      <c r="D60" s="17"/>
      <c r="E60" s="17"/>
      <c r="F60" s="17"/>
      <c r="G60" s="17"/>
      <c r="H60" s="17"/>
      <c r="I60" s="17"/>
      <c r="J60" s="15">
        <f t="shared" si="3"/>
        <v>0</v>
      </c>
      <c r="K60" s="7">
        <f t="shared" si="4"/>
        <v>0</v>
      </c>
    </row>
    <row r="61" spans="1:11" x14ac:dyDescent="0.25">
      <c r="A61" s="42" t="str">
        <f t="shared" si="0"/>
        <v xml:space="preserve">  </v>
      </c>
      <c r="B61" s="16"/>
      <c r="C61" s="17"/>
      <c r="D61" s="17"/>
      <c r="E61" s="17"/>
      <c r="F61" s="17"/>
      <c r="G61" s="17"/>
      <c r="H61" s="17"/>
      <c r="I61" s="17"/>
      <c r="J61" s="15">
        <f t="shared" si="3"/>
        <v>0</v>
      </c>
      <c r="K61" s="7">
        <f t="shared" si="4"/>
        <v>0</v>
      </c>
    </row>
    <row r="62" spans="1:11" x14ac:dyDescent="0.25">
      <c r="A62" s="42" t="str">
        <f t="shared" si="0"/>
        <v xml:space="preserve">  </v>
      </c>
      <c r="B62" s="16"/>
      <c r="C62" s="17"/>
      <c r="D62" s="17"/>
      <c r="E62" s="17"/>
      <c r="F62" s="17"/>
      <c r="G62" s="17"/>
      <c r="H62" s="17"/>
      <c r="I62" s="17"/>
      <c r="J62" s="15">
        <f t="shared" si="3"/>
        <v>0</v>
      </c>
      <c r="K62" s="7">
        <f t="shared" si="4"/>
        <v>0</v>
      </c>
    </row>
    <row r="63" spans="1:11" x14ac:dyDescent="0.25">
      <c r="A63" s="42" t="str">
        <f t="shared" si="0"/>
        <v xml:space="preserve">  </v>
      </c>
      <c r="B63" s="16"/>
      <c r="C63" s="17"/>
      <c r="D63" s="17"/>
      <c r="E63" s="17"/>
      <c r="F63" s="17"/>
      <c r="G63" s="17"/>
      <c r="H63" s="17"/>
      <c r="I63" s="17"/>
      <c r="J63" s="15">
        <f t="shared" si="3"/>
        <v>0</v>
      </c>
      <c r="K63" s="7">
        <f t="shared" si="4"/>
        <v>0</v>
      </c>
    </row>
    <row r="64" spans="1:11" x14ac:dyDescent="0.25">
      <c r="A64" s="42" t="str">
        <f t="shared" si="0"/>
        <v xml:space="preserve">  </v>
      </c>
      <c r="B64" s="16"/>
      <c r="C64" s="17"/>
      <c r="D64" s="17"/>
      <c r="E64" s="17"/>
      <c r="F64" s="17"/>
      <c r="G64" s="17"/>
      <c r="H64" s="17"/>
      <c r="I64" s="17"/>
      <c r="J64" s="15">
        <f t="shared" si="3"/>
        <v>0</v>
      </c>
      <c r="K64" s="7">
        <f t="shared" si="4"/>
        <v>0</v>
      </c>
    </row>
    <row r="65" spans="1:11" x14ac:dyDescent="0.25">
      <c r="A65" s="42" t="str">
        <f t="shared" si="0"/>
        <v xml:space="preserve">  </v>
      </c>
      <c r="B65" s="16"/>
      <c r="C65" s="17"/>
      <c r="D65" s="17"/>
      <c r="E65" s="17"/>
      <c r="F65" s="17"/>
      <c r="G65" s="17"/>
      <c r="H65" s="17"/>
      <c r="I65" s="17"/>
      <c r="J65" s="15">
        <f t="shared" si="3"/>
        <v>0</v>
      </c>
      <c r="K65" s="7">
        <f t="shared" si="4"/>
        <v>0</v>
      </c>
    </row>
    <row r="66" spans="1:11" x14ac:dyDescent="0.25">
      <c r="A66" s="42" t="str">
        <f t="shared" si="0"/>
        <v xml:space="preserve">  </v>
      </c>
      <c r="B66" s="16"/>
      <c r="C66" s="17"/>
      <c r="D66" s="17"/>
      <c r="E66" s="17"/>
      <c r="F66" s="17"/>
      <c r="G66" s="17"/>
      <c r="H66" s="17"/>
      <c r="I66" s="17"/>
      <c r="J66" s="15">
        <f t="shared" si="3"/>
        <v>0</v>
      </c>
      <c r="K66" s="7">
        <f t="shared" si="4"/>
        <v>0</v>
      </c>
    </row>
    <row r="67" spans="1:11" x14ac:dyDescent="0.25">
      <c r="A67" s="42" t="str">
        <f t="shared" ref="A67:A130" si="5">CONCATENATE(D67," ",C67," ",B67)</f>
        <v xml:space="preserve">  </v>
      </c>
      <c r="B67" s="16"/>
      <c r="C67" s="17"/>
      <c r="D67" s="17"/>
      <c r="E67" s="17"/>
      <c r="F67" s="17"/>
      <c r="G67" s="17"/>
      <c r="H67" s="17"/>
      <c r="I67" s="17"/>
      <c r="J67" s="15">
        <f t="shared" si="3"/>
        <v>0</v>
      </c>
      <c r="K67" s="7">
        <f t="shared" si="4"/>
        <v>0</v>
      </c>
    </row>
    <row r="68" spans="1:11" x14ac:dyDescent="0.25">
      <c r="A68" s="42" t="str">
        <f t="shared" si="5"/>
        <v xml:space="preserve">  </v>
      </c>
      <c r="B68" s="16"/>
      <c r="C68" s="17"/>
      <c r="D68" s="17"/>
      <c r="E68" s="17"/>
      <c r="F68" s="17"/>
      <c r="G68" s="17"/>
      <c r="H68" s="17"/>
      <c r="I68" s="17"/>
      <c r="J68" s="15">
        <f t="shared" si="3"/>
        <v>0</v>
      </c>
      <c r="K68" s="7">
        <f t="shared" si="4"/>
        <v>0</v>
      </c>
    </row>
    <row r="69" spans="1:11" x14ac:dyDescent="0.25">
      <c r="A69" s="42" t="str">
        <f t="shared" si="5"/>
        <v xml:space="preserve">  </v>
      </c>
      <c r="B69" s="16"/>
      <c r="C69" s="17"/>
      <c r="D69" s="17"/>
      <c r="E69" s="17"/>
      <c r="F69" s="17"/>
      <c r="G69" s="17"/>
      <c r="H69" s="17"/>
      <c r="I69" s="17"/>
      <c r="J69" s="15">
        <f t="shared" si="3"/>
        <v>0</v>
      </c>
      <c r="K69" s="7">
        <f t="shared" si="4"/>
        <v>0</v>
      </c>
    </row>
    <row r="70" spans="1:11" x14ac:dyDescent="0.25">
      <c r="A70" s="42" t="str">
        <f t="shared" si="5"/>
        <v xml:space="preserve">  </v>
      </c>
      <c r="B70" s="16"/>
      <c r="C70" s="17"/>
      <c r="D70" s="17"/>
      <c r="E70" s="17"/>
      <c r="F70" s="17"/>
      <c r="G70" s="17"/>
      <c r="H70" s="17"/>
      <c r="I70" s="17"/>
      <c r="J70" s="15">
        <f t="shared" si="3"/>
        <v>0</v>
      </c>
      <c r="K70" s="7">
        <f t="shared" si="4"/>
        <v>0</v>
      </c>
    </row>
    <row r="71" spans="1:11" x14ac:dyDescent="0.25">
      <c r="A71" s="42" t="str">
        <f t="shared" si="5"/>
        <v xml:space="preserve">  </v>
      </c>
      <c r="B71" s="16"/>
      <c r="C71" s="17"/>
      <c r="D71" s="17"/>
      <c r="E71" s="17"/>
      <c r="F71" s="17"/>
      <c r="G71" s="17"/>
      <c r="H71" s="17"/>
      <c r="I71" s="17"/>
      <c r="J71" s="15">
        <f t="shared" si="3"/>
        <v>0</v>
      </c>
      <c r="K71" s="7">
        <f t="shared" si="4"/>
        <v>0</v>
      </c>
    </row>
    <row r="72" spans="1:11" x14ac:dyDescent="0.25">
      <c r="A72" s="42" t="str">
        <f t="shared" si="5"/>
        <v xml:space="preserve">  </v>
      </c>
      <c r="B72" s="16"/>
      <c r="C72" s="17"/>
      <c r="D72" s="17"/>
      <c r="E72" s="17"/>
      <c r="F72" s="17"/>
      <c r="G72" s="17"/>
      <c r="H72" s="17"/>
      <c r="I72" s="17"/>
      <c r="J72" s="15">
        <f t="shared" si="3"/>
        <v>0</v>
      </c>
      <c r="K72" s="7">
        <f t="shared" si="4"/>
        <v>0</v>
      </c>
    </row>
    <row r="73" spans="1:11" x14ac:dyDescent="0.25">
      <c r="A73" s="42" t="str">
        <f t="shared" si="5"/>
        <v xml:space="preserve">  </v>
      </c>
      <c r="B73" s="16"/>
      <c r="C73" s="17"/>
      <c r="D73" s="17"/>
      <c r="E73" s="17"/>
      <c r="F73" s="17"/>
      <c r="G73" s="17"/>
      <c r="H73" s="17"/>
      <c r="I73" s="17"/>
      <c r="J73" s="15">
        <f t="shared" si="3"/>
        <v>0</v>
      </c>
      <c r="K73" s="7">
        <f t="shared" si="4"/>
        <v>0</v>
      </c>
    </row>
    <row r="74" spans="1:11" x14ac:dyDescent="0.25">
      <c r="A74" s="42" t="str">
        <f t="shared" si="5"/>
        <v xml:space="preserve">  </v>
      </c>
      <c r="B74" s="16"/>
      <c r="C74" s="17"/>
      <c r="D74" s="17"/>
      <c r="E74" s="17"/>
      <c r="F74" s="17"/>
      <c r="G74" s="17"/>
      <c r="H74" s="17"/>
      <c r="I74" s="17"/>
      <c r="J74" s="15">
        <f t="shared" si="3"/>
        <v>0</v>
      </c>
      <c r="K74" s="7">
        <f t="shared" si="4"/>
        <v>0</v>
      </c>
    </row>
    <row r="75" spans="1:11" x14ac:dyDescent="0.25">
      <c r="A75" s="42" t="str">
        <f t="shared" si="5"/>
        <v xml:space="preserve">  </v>
      </c>
      <c r="B75" s="16"/>
      <c r="C75" s="17"/>
      <c r="D75" s="17"/>
      <c r="E75" s="17"/>
      <c r="F75" s="17"/>
      <c r="G75" s="17"/>
      <c r="H75" s="17"/>
      <c r="I75" s="17"/>
      <c r="J75" s="15">
        <f t="shared" si="3"/>
        <v>0</v>
      </c>
      <c r="K75" s="7">
        <f t="shared" si="4"/>
        <v>0</v>
      </c>
    </row>
    <row r="76" spans="1:11" x14ac:dyDescent="0.25">
      <c r="A76" s="42" t="str">
        <f t="shared" si="5"/>
        <v xml:space="preserve">  </v>
      </c>
      <c r="B76" s="16"/>
      <c r="C76" s="17"/>
      <c r="D76" s="17"/>
      <c r="E76" s="17"/>
      <c r="F76" s="17"/>
      <c r="G76" s="17"/>
      <c r="H76" s="17"/>
      <c r="I76" s="17"/>
      <c r="J76" s="15">
        <f t="shared" si="3"/>
        <v>0</v>
      </c>
      <c r="K76" s="7">
        <f t="shared" si="4"/>
        <v>0</v>
      </c>
    </row>
    <row r="77" spans="1:11" x14ac:dyDescent="0.25">
      <c r="A77" s="42" t="str">
        <f t="shared" si="5"/>
        <v xml:space="preserve">  </v>
      </c>
      <c r="B77" s="16"/>
      <c r="C77" s="17"/>
      <c r="D77" s="17"/>
      <c r="E77" s="17"/>
      <c r="F77" s="17"/>
      <c r="G77" s="17"/>
      <c r="H77" s="17"/>
      <c r="I77" s="17"/>
      <c r="J77" s="15">
        <f t="shared" si="3"/>
        <v>0</v>
      </c>
      <c r="K77" s="7">
        <f t="shared" si="4"/>
        <v>0</v>
      </c>
    </row>
    <row r="78" spans="1:11" x14ac:dyDescent="0.25">
      <c r="A78" s="42" t="str">
        <f t="shared" si="5"/>
        <v xml:space="preserve">  </v>
      </c>
      <c r="B78" s="16"/>
      <c r="C78" s="17"/>
      <c r="D78" s="17"/>
      <c r="E78" s="17"/>
      <c r="F78" s="17"/>
      <c r="G78" s="17"/>
      <c r="H78" s="17"/>
      <c r="I78" s="17"/>
      <c r="J78" s="15">
        <f t="shared" si="3"/>
        <v>0</v>
      </c>
      <c r="K78" s="7">
        <f t="shared" si="4"/>
        <v>0</v>
      </c>
    </row>
    <row r="79" spans="1:11" x14ac:dyDescent="0.25">
      <c r="A79" s="42" t="str">
        <f t="shared" si="5"/>
        <v xml:space="preserve">  </v>
      </c>
      <c r="B79" s="16"/>
      <c r="C79" s="17"/>
      <c r="D79" s="17"/>
      <c r="E79" s="17"/>
      <c r="F79" s="17"/>
      <c r="G79" s="17"/>
      <c r="H79" s="17"/>
      <c r="I79" s="17"/>
      <c r="J79" s="15">
        <f t="shared" si="3"/>
        <v>0</v>
      </c>
      <c r="K79" s="7">
        <f t="shared" si="4"/>
        <v>0</v>
      </c>
    </row>
    <row r="80" spans="1:11" x14ac:dyDescent="0.25">
      <c r="A80" s="42" t="str">
        <f t="shared" si="5"/>
        <v xml:space="preserve">  </v>
      </c>
      <c r="B80" s="16"/>
      <c r="C80" s="17"/>
      <c r="D80" s="17"/>
      <c r="E80" s="17"/>
      <c r="F80" s="17"/>
      <c r="G80" s="17"/>
      <c r="H80" s="17"/>
      <c r="I80" s="17"/>
      <c r="J80" s="15">
        <f t="shared" si="3"/>
        <v>0</v>
      </c>
      <c r="K80" s="7">
        <f t="shared" si="4"/>
        <v>0</v>
      </c>
    </row>
    <row r="81" spans="1:11" x14ac:dyDescent="0.25">
      <c r="A81" s="42" t="str">
        <f t="shared" si="5"/>
        <v xml:space="preserve">  </v>
      </c>
      <c r="B81" s="16"/>
      <c r="C81" s="17"/>
      <c r="D81" s="17"/>
      <c r="E81" s="17"/>
      <c r="F81" s="17"/>
      <c r="G81" s="17"/>
      <c r="H81" s="17"/>
      <c r="I81" s="17"/>
      <c r="J81" s="15">
        <f t="shared" si="3"/>
        <v>0</v>
      </c>
      <c r="K81" s="7">
        <f t="shared" si="4"/>
        <v>0</v>
      </c>
    </row>
    <row r="82" spans="1:11" x14ac:dyDescent="0.25">
      <c r="A82" s="42" t="str">
        <f t="shared" si="5"/>
        <v xml:space="preserve">  </v>
      </c>
      <c r="B82" s="16"/>
      <c r="C82" s="17"/>
      <c r="D82" s="17"/>
      <c r="E82" s="17"/>
      <c r="F82" s="17"/>
      <c r="G82" s="17"/>
      <c r="H82" s="17"/>
      <c r="I82" s="17"/>
      <c r="J82" s="15">
        <f t="shared" si="3"/>
        <v>0</v>
      </c>
      <c r="K82" s="7">
        <f t="shared" si="4"/>
        <v>0</v>
      </c>
    </row>
    <row r="83" spans="1:11" x14ac:dyDescent="0.25">
      <c r="A83" s="42" t="str">
        <f t="shared" si="5"/>
        <v xml:space="preserve">  </v>
      </c>
      <c r="B83" s="16"/>
      <c r="C83" s="17"/>
      <c r="D83" s="17"/>
      <c r="E83" s="17"/>
      <c r="F83" s="17"/>
      <c r="G83" s="17"/>
      <c r="H83" s="17"/>
      <c r="I83" s="17"/>
      <c r="J83" s="15">
        <f t="shared" si="3"/>
        <v>0</v>
      </c>
      <c r="K83" s="7">
        <f t="shared" si="4"/>
        <v>0</v>
      </c>
    </row>
    <row r="84" spans="1:11" x14ac:dyDescent="0.25">
      <c r="A84" s="42" t="str">
        <f t="shared" si="5"/>
        <v xml:space="preserve">  </v>
      </c>
      <c r="B84" s="16"/>
      <c r="C84" s="17"/>
      <c r="D84" s="17"/>
      <c r="E84" s="17"/>
      <c r="F84" s="17"/>
      <c r="G84" s="17"/>
      <c r="H84" s="17"/>
      <c r="I84" s="17"/>
      <c r="J84" s="15">
        <f t="shared" si="3"/>
        <v>0</v>
      </c>
      <c r="K84" s="7">
        <f t="shared" si="4"/>
        <v>0</v>
      </c>
    </row>
    <row r="85" spans="1:11" x14ac:dyDescent="0.25">
      <c r="A85" s="42" t="str">
        <f t="shared" si="5"/>
        <v xml:space="preserve">  </v>
      </c>
      <c r="B85" s="16"/>
      <c r="C85" s="17"/>
      <c r="D85" s="17"/>
      <c r="E85" s="17"/>
      <c r="F85" s="17"/>
      <c r="G85" s="17"/>
      <c r="H85" s="17"/>
      <c r="I85" s="17"/>
      <c r="J85" s="15">
        <f t="shared" si="3"/>
        <v>0</v>
      </c>
      <c r="K85" s="7">
        <f t="shared" si="4"/>
        <v>0</v>
      </c>
    </row>
    <row r="86" spans="1:11" x14ac:dyDescent="0.25">
      <c r="A86" s="42" t="str">
        <f t="shared" si="5"/>
        <v xml:space="preserve">  </v>
      </c>
      <c r="B86" s="16"/>
      <c r="C86" s="17"/>
      <c r="D86" s="17"/>
      <c r="E86" s="17"/>
      <c r="F86" s="17"/>
      <c r="G86" s="17"/>
      <c r="H86" s="17"/>
      <c r="I86" s="17"/>
      <c r="J86" s="15">
        <f t="shared" si="3"/>
        <v>0</v>
      </c>
      <c r="K86" s="7">
        <f t="shared" si="4"/>
        <v>0</v>
      </c>
    </row>
    <row r="87" spans="1:11" x14ac:dyDescent="0.25">
      <c r="A87" s="42" t="str">
        <f t="shared" si="5"/>
        <v xml:space="preserve">  </v>
      </c>
      <c r="B87" s="16"/>
      <c r="C87" s="17"/>
      <c r="D87" s="17"/>
      <c r="E87" s="17"/>
      <c r="F87" s="17"/>
      <c r="G87" s="17"/>
      <c r="H87" s="17"/>
      <c r="I87" s="17"/>
      <c r="J87" s="15">
        <f t="shared" si="3"/>
        <v>0</v>
      </c>
      <c r="K87" s="7">
        <f t="shared" si="4"/>
        <v>0</v>
      </c>
    </row>
    <row r="88" spans="1:11" x14ac:dyDescent="0.25">
      <c r="A88" s="42" t="str">
        <f t="shared" si="5"/>
        <v xml:space="preserve">  </v>
      </c>
      <c r="B88" s="16"/>
      <c r="C88" s="17"/>
      <c r="D88" s="17"/>
      <c r="E88" s="17"/>
      <c r="F88" s="17"/>
      <c r="G88" s="17"/>
      <c r="H88" s="17"/>
      <c r="I88" s="17"/>
      <c r="J88" s="15">
        <f t="shared" si="3"/>
        <v>0</v>
      </c>
      <c r="K88" s="7">
        <f t="shared" si="4"/>
        <v>0</v>
      </c>
    </row>
    <row r="89" spans="1:11" x14ac:dyDescent="0.25">
      <c r="A89" s="42" t="str">
        <f t="shared" si="5"/>
        <v xml:space="preserve">  </v>
      </c>
      <c r="B89" s="16"/>
      <c r="C89" s="17"/>
      <c r="D89" s="17"/>
      <c r="E89" s="17"/>
      <c r="F89" s="17"/>
      <c r="G89" s="17"/>
      <c r="H89" s="17"/>
      <c r="I89" s="17"/>
      <c r="J89" s="15">
        <f t="shared" si="3"/>
        <v>0</v>
      </c>
      <c r="K89" s="7">
        <f t="shared" si="4"/>
        <v>0</v>
      </c>
    </row>
    <row r="90" spans="1:11" x14ac:dyDescent="0.25">
      <c r="A90" s="42" t="str">
        <f t="shared" si="5"/>
        <v xml:space="preserve">  </v>
      </c>
      <c r="B90" s="16"/>
      <c r="C90" s="17"/>
      <c r="D90" s="17"/>
      <c r="E90" s="17"/>
      <c r="F90" s="17"/>
      <c r="G90" s="17"/>
      <c r="H90" s="17"/>
      <c r="I90" s="17"/>
      <c r="J90" s="15">
        <f t="shared" si="3"/>
        <v>0</v>
      </c>
      <c r="K90" s="7">
        <f t="shared" si="4"/>
        <v>0</v>
      </c>
    </row>
    <row r="91" spans="1:11" x14ac:dyDescent="0.25">
      <c r="A91" s="42" t="str">
        <f t="shared" si="5"/>
        <v xml:space="preserve">  </v>
      </c>
      <c r="B91" s="16"/>
      <c r="C91" s="17"/>
      <c r="D91" s="17"/>
      <c r="E91" s="17"/>
      <c r="F91" s="17"/>
      <c r="G91" s="17"/>
      <c r="H91" s="17"/>
      <c r="I91" s="17"/>
      <c r="J91" s="15">
        <f t="shared" si="3"/>
        <v>0</v>
      </c>
      <c r="K91" s="7">
        <f t="shared" si="4"/>
        <v>0</v>
      </c>
    </row>
    <row r="92" spans="1:11" x14ac:dyDescent="0.25">
      <c r="A92" s="42" t="str">
        <f t="shared" si="5"/>
        <v xml:space="preserve">  </v>
      </c>
      <c r="B92" s="16"/>
      <c r="C92" s="17"/>
      <c r="D92" s="17"/>
      <c r="E92" s="17"/>
      <c r="F92" s="17"/>
      <c r="G92" s="17"/>
      <c r="H92" s="17"/>
      <c r="I92" s="17"/>
      <c r="J92" s="15">
        <f t="shared" si="3"/>
        <v>0</v>
      </c>
      <c r="K92" s="7">
        <f t="shared" si="4"/>
        <v>0</v>
      </c>
    </row>
    <row r="93" spans="1:11" x14ac:dyDescent="0.25">
      <c r="A93" s="42" t="str">
        <f t="shared" si="5"/>
        <v xml:space="preserve">  </v>
      </c>
      <c r="B93" s="16"/>
      <c r="C93" s="17"/>
      <c r="D93" s="17"/>
      <c r="E93" s="17"/>
      <c r="F93" s="17"/>
      <c r="G93" s="17"/>
      <c r="H93" s="17"/>
      <c r="I93" s="17"/>
      <c r="J93" s="15">
        <f t="shared" si="3"/>
        <v>0</v>
      </c>
      <c r="K93" s="7">
        <f t="shared" si="4"/>
        <v>0</v>
      </c>
    </row>
    <row r="94" spans="1:11" x14ac:dyDescent="0.25">
      <c r="A94" s="42" t="str">
        <f t="shared" si="5"/>
        <v xml:space="preserve">  </v>
      </c>
      <c r="B94" s="16"/>
      <c r="C94" s="17"/>
      <c r="D94" s="17"/>
      <c r="E94" s="17"/>
      <c r="F94" s="17"/>
      <c r="G94" s="17"/>
      <c r="H94" s="17"/>
      <c r="I94" s="17"/>
      <c r="J94" s="15">
        <f t="shared" si="3"/>
        <v>0</v>
      </c>
      <c r="K94" s="7">
        <f t="shared" si="4"/>
        <v>0</v>
      </c>
    </row>
    <row r="95" spans="1:11" x14ac:dyDescent="0.25">
      <c r="A95" s="42" t="str">
        <f t="shared" si="5"/>
        <v xml:space="preserve">  </v>
      </c>
      <c r="B95" s="16"/>
      <c r="C95" s="17"/>
      <c r="D95" s="17"/>
      <c r="E95" s="17"/>
      <c r="F95" s="17"/>
      <c r="G95" s="17"/>
      <c r="H95" s="17"/>
      <c r="I95" s="17"/>
      <c r="J95" s="15">
        <f t="shared" si="3"/>
        <v>0</v>
      </c>
      <c r="K95" s="7">
        <f t="shared" si="4"/>
        <v>0</v>
      </c>
    </row>
    <row r="96" spans="1:11" x14ac:dyDescent="0.25">
      <c r="A96" s="42" t="str">
        <f t="shared" si="5"/>
        <v xml:space="preserve">  </v>
      </c>
      <c r="B96" s="16"/>
      <c r="C96" s="17"/>
      <c r="D96" s="17"/>
      <c r="E96" s="17"/>
      <c r="F96" s="17"/>
      <c r="G96" s="17"/>
      <c r="H96" s="17"/>
      <c r="I96" s="17"/>
      <c r="J96" s="15">
        <f t="shared" si="3"/>
        <v>0</v>
      </c>
      <c r="K96" s="7">
        <f t="shared" si="4"/>
        <v>0</v>
      </c>
    </row>
    <row r="97" spans="1:11" x14ac:dyDescent="0.25">
      <c r="A97" s="42" t="str">
        <f t="shared" si="5"/>
        <v xml:space="preserve">  </v>
      </c>
      <c r="B97" s="16"/>
      <c r="C97" s="17"/>
      <c r="D97" s="17"/>
      <c r="E97" s="17"/>
      <c r="F97" s="17"/>
      <c r="G97" s="17"/>
      <c r="H97" s="17"/>
      <c r="I97" s="17"/>
      <c r="J97" s="15">
        <f t="shared" si="3"/>
        <v>0</v>
      </c>
      <c r="K97" s="7">
        <f t="shared" si="4"/>
        <v>0</v>
      </c>
    </row>
    <row r="98" spans="1:11" x14ac:dyDescent="0.25">
      <c r="A98" s="42" t="str">
        <f t="shared" si="5"/>
        <v xml:space="preserve">  </v>
      </c>
      <c r="B98" s="16"/>
      <c r="C98" s="17"/>
      <c r="D98" s="17"/>
      <c r="E98" s="17"/>
      <c r="F98" s="17"/>
      <c r="G98" s="17"/>
      <c r="H98" s="17"/>
      <c r="I98" s="17"/>
      <c r="J98" s="15">
        <f t="shared" si="3"/>
        <v>0</v>
      </c>
      <c r="K98" s="7">
        <f t="shared" si="4"/>
        <v>0</v>
      </c>
    </row>
    <row r="99" spans="1:11" x14ac:dyDescent="0.25">
      <c r="A99" s="42" t="str">
        <f t="shared" si="5"/>
        <v xml:space="preserve">  </v>
      </c>
      <c r="B99" s="16"/>
      <c r="C99" s="17"/>
      <c r="D99" s="17"/>
      <c r="E99" s="17"/>
      <c r="F99" s="17"/>
      <c r="G99" s="17"/>
      <c r="H99" s="17"/>
      <c r="I99" s="17"/>
      <c r="J99" s="15">
        <f t="shared" si="3"/>
        <v>0</v>
      </c>
      <c r="K99" s="7">
        <f t="shared" si="4"/>
        <v>0</v>
      </c>
    </row>
    <row r="100" spans="1:11" x14ac:dyDescent="0.25">
      <c r="A100" s="42" t="str">
        <f t="shared" si="5"/>
        <v xml:space="preserve">  </v>
      </c>
      <c r="B100" s="16"/>
      <c r="C100" s="17"/>
      <c r="D100" s="17"/>
      <c r="E100" s="17"/>
      <c r="F100" s="17"/>
      <c r="G100" s="17"/>
      <c r="H100" s="17"/>
      <c r="I100" s="17"/>
      <c r="J100" s="15">
        <f t="shared" si="3"/>
        <v>0</v>
      </c>
      <c r="K100" s="7">
        <f t="shared" si="4"/>
        <v>0</v>
      </c>
    </row>
    <row r="101" spans="1:11" x14ac:dyDescent="0.25">
      <c r="A101" s="42" t="str">
        <f t="shared" si="5"/>
        <v xml:space="preserve">  </v>
      </c>
      <c r="B101" s="16"/>
      <c r="C101" s="17"/>
      <c r="D101" s="17"/>
      <c r="E101" s="17"/>
      <c r="F101" s="17"/>
      <c r="G101" s="17"/>
      <c r="H101" s="17"/>
      <c r="I101" s="17"/>
      <c r="J101" s="15">
        <f t="shared" si="3"/>
        <v>0</v>
      </c>
      <c r="K101" s="7">
        <f t="shared" si="4"/>
        <v>0</v>
      </c>
    </row>
    <row r="102" spans="1:11" x14ac:dyDescent="0.25">
      <c r="A102" s="42" t="str">
        <f t="shared" si="5"/>
        <v xml:space="preserve">  </v>
      </c>
      <c r="B102" s="16"/>
      <c r="C102" s="17"/>
      <c r="D102" s="17"/>
      <c r="E102" s="17"/>
      <c r="F102" s="17"/>
      <c r="G102" s="17"/>
      <c r="H102" s="17"/>
      <c r="I102" s="17"/>
      <c r="J102" s="15">
        <f t="shared" si="3"/>
        <v>0</v>
      </c>
      <c r="K102" s="7">
        <f t="shared" si="4"/>
        <v>0</v>
      </c>
    </row>
    <row r="103" spans="1:11" x14ac:dyDescent="0.25">
      <c r="A103" s="42" t="str">
        <f t="shared" si="5"/>
        <v xml:space="preserve">  </v>
      </c>
      <c r="B103" s="16"/>
      <c r="C103" s="17"/>
      <c r="D103" s="17"/>
      <c r="E103" s="17"/>
      <c r="F103" s="17"/>
      <c r="G103" s="17"/>
      <c r="H103" s="17"/>
      <c r="I103" s="17"/>
      <c r="J103" s="15">
        <f t="shared" si="3"/>
        <v>0</v>
      </c>
      <c r="K103" s="7">
        <f t="shared" si="4"/>
        <v>0</v>
      </c>
    </row>
    <row r="104" spans="1:11" x14ac:dyDescent="0.25">
      <c r="A104" s="42" t="str">
        <f t="shared" si="5"/>
        <v xml:space="preserve">  </v>
      </c>
      <c r="B104" s="16"/>
      <c r="C104" s="17"/>
      <c r="D104" s="17"/>
      <c r="E104" s="17"/>
      <c r="F104" s="17"/>
      <c r="G104" s="17"/>
      <c r="H104" s="17"/>
      <c r="I104" s="17"/>
      <c r="J104" s="15">
        <f t="shared" si="3"/>
        <v>0</v>
      </c>
      <c r="K104" s="7">
        <f t="shared" si="4"/>
        <v>0</v>
      </c>
    </row>
    <row r="105" spans="1:11" x14ac:dyDescent="0.25">
      <c r="A105" s="42" t="str">
        <f t="shared" si="5"/>
        <v xml:space="preserve">  </v>
      </c>
      <c r="B105" s="16"/>
      <c r="C105" s="17"/>
      <c r="D105" s="17"/>
      <c r="E105" s="17"/>
      <c r="F105" s="17"/>
      <c r="G105" s="17"/>
      <c r="H105" s="17"/>
      <c r="I105" s="17"/>
      <c r="J105" s="15">
        <f t="shared" si="3"/>
        <v>0</v>
      </c>
      <c r="K105" s="7">
        <f t="shared" si="4"/>
        <v>0</v>
      </c>
    </row>
    <row r="106" spans="1:11" x14ac:dyDescent="0.25">
      <c r="A106" s="42" t="str">
        <f t="shared" si="5"/>
        <v xml:space="preserve">  </v>
      </c>
      <c r="B106" s="16"/>
      <c r="C106" s="17"/>
      <c r="D106" s="17"/>
      <c r="E106" s="17"/>
      <c r="F106" s="17"/>
      <c r="G106" s="17"/>
      <c r="H106" s="17"/>
      <c r="I106" s="17"/>
      <c r="J106" s="15">
        <f t="shared" si="3"/>
        <v>0</v>
      </c>
      <c r="K106" s="7">
        <f t="shared" si="4"/>
        <v>0</v>
      </c>
    </row>
    <row r="107" spans="1:11" x14ac:dyDescent="0.25">
      <c r="A107" s="42" t="str">
        <f t="shared" si="5"/>
        <v xml:space="preserve">  </v>
      </c>
      <c r="B107" s="16"/>
      <c r="C107" s="17"/>
      <c r="D107" s="17"/>
      <c r="E107" s="17"/>
      <c r="F107" s="17"/>
      <c r="G107" s="17"/>
      <c r="H107" s="17"/>
      <c r="I107" s="17"/>
      <c r="J107" s="15">
        <f t="shared" si="3"/>
        <v>0</v>
      </c>
      <c r="K107" s="7">
        <f t="shared" si="4"/>
        <v>0</v>
      </c>
    </row>
    <row r="108" spans="1:11" x14ac:dyDescent="0.25">
      <c r="A108" s="42" t="str">
        <f t="shared" si="5"/>
        <v xml:space="preserve">  </v>
      </c>
      <c r="B108" s="16"/>
      <c r="C108" s="17"/>
      <c r="D108" s="17"/>
      <c r="E108" s="17"/>
      <c r="F108" s="17"/>
      <c r="G108" s="17"/>
      <c r="H108" s="17"/>
      <c r="I108" s="17"/>
      <c r="J108" s="15">
        <f t="shared" si="3"/>
        <v>0</v>
      </c>
      <c r="K108" s="7">
        <f t="shared" si="4"/>
        <v>0</v>
      </c>
    </row>
    <row r="109" spans="1:11" x14ac:dyDescent="0.25">
      <c r="A109" s="42" t="str">
        <f t="shared" si="5"/>
        <v xml:space="preserve">  </v>
      </c>
      <c r="B109" s="16"/>
      <c r="C109" s="17"/>
      <c r="D109" s="17"/>
      <c r="E109" s="17"/>
      <c r="F109" s="17"/>
      <c r="G109" s="17"/>
      <c r="H109" s="17"/>
      <c r="I109" s="17"/>
      <c r="J109" s="15">
        <f t="shared" si="3"/>
        <v>0</v>
      </c>
      <c r="K109" s="7">
        <f t="shared" si="4"/>
        <v>0</v>
      </c>
    </row>
    <row r="110" spans="1:11" x14ac:dyDescent="0.25">
      <c r="A110" s="42" t="str">
        <f t="shared" si="5"/>
        <v xml:space="preserve">  </v>
      </c>
      <c r="B110" s="16"/>
      <c r="C110" s="17"/>
      <c r="D110" s="17"/>
      <c r="E110" s="17"/>
      <c r="F110" s="17"/>
      <c r="G110" s="17"/>
      <c r="H110" s="17"/>
      <c r="I110" s="17"/>
      <c r="J110" s="15">
        <f t="shared" si="3"/>
        <v>0</v>
      </c>
      <c r="K110" s="7">
        <f t="shared" si="4"/>
        <v>0</v>
      </c>
    </row>
    <row r="111" spans="1:11" x14ac:dyDescent="0.25">
      <c r="A111" s="42" t="str">
        <f t="shared" si="5"/>
        <v xml:space="preserve">  </v>
      </c>
      <c r="B111" s="16"/>
      <c r="C111" s="17"/>
      <c r="D111" s="17"/>
      <c r="E111" s="17"/>
      <c r="F111" s="17"/>
      <c r="G111" s="17"/>
      <c r="H111" s="17"/>
      <c r="I111" s="17"/>
      <c r="J111" s="15">
        <f t="shared" si="3"/>
        <v>0</v>
      </c>
      <c r="K111" s="7">
        <f t="shared" si="4"/>
        <v>0</v>
      </c>
    </row>
    <row r="112" spans="1:11" x14ac:dyDescent="0.25">
      <c r="A112" s="42" t="str">
        <f t="shared" si="5"/>
        <v xml:space="preserve">  </v>
      </c>
      <c r="B112" s="16"/>
      <c r="C112" s="17"/>
      <c r="D112" s="17"/>
      <c r="E112" s="17"/>
      <c r="F112" s="17"/>
      <c r="G112" s="17"/>
      <c r="H112" s="17"/>
      <c r="I112" s="17"/>
      <c r="J112" s="15">
        <f t="shared" si="3"/>
        <v>0</v>
      </c>
      <c r="K112" s="7">
        <f t="shared" si="4"/>
        <v>0</v>
      </c>
    </row>
    <row r="113" spans="1:11" x14ac:dyDescent="0.25">
      <c r="A113" s="42" t="str">
        <f t="shared" si="5"/>
        <v xml:space="preserve">  </v>
      </c>
      <c r="B113" s="16"/>
      <c r="C113" s="17"/>
      <c r="D113" s="17"/>
      <c r="E113" s="17"/>
      <c r="F113" s="17"/>
      <c r="G113" s="17"/>
      <c r="H113" s="17"/>
      <c r="I113" s="17"/>
      <c r="J113" s="15">
        <f t="shared" si="3"/>
        <v>0</v>
      </c>
      <c r="K113" s="7">
        <f t="shared" si="4"/>
        <v>0</v>
      </c>
    </row>
    <row r="114" spans="1:11" x14ac:dyDescent="0.25">
      <c r="A114" s="42" t="str">
        <f t="shared" si="5"/>
        <v xml:space="preserve">  </v>
      </c>
      <c r="B114" s="16"/>
      <c r="C114" s="17"/>
      <c r="D114" s="17"/>
      <c r="E114" s="17"/>
      <c r="F114" s="17"/>
      <c r="G114" s="17"/>
      <c r="H114" s="17"/>
      <c r="I114" s="17"/>
      <c r="J114" s="15">
        <f t="shared" si="3"/>
        <v>0</v>
      </c>
      <c r="K114" s="7">
        <f t="shared" si="4"/>
        <v>0</v>
      </c>
    </row>
    <row r="115" spans="1:11" x14ac:dyDescent="0.25">
      <c r="A115" s="42" t="str">
        <f t="shared" si="5"/>
        <v xml:space="preserve">  </v>
      </c>
      <c r="B115" s="16"/>
      <c r="C115" s="17"/>
      <c r="D115" s="17"/>
      <c r="E115" s="17"/>
      <c r="F115" s="17"/>
      <c r="G115" s="17"/>
      <c r="H115" s="17"/>
      <c r="I115" s="17"/>
      <c r="J115" s="15">
        <f t="shared" si="3"/>
        <v>0</v>
      </c>
      <c r="K115" s="7">
        <f t="shared" si="4"/>
        <v>0</v>
      </c>
    </row>
    <row r="116" spans="1:11" x14ac:dyDescent="0.25">
      <c r="A116" s="42" t="str">
        <f t="shared" si="5"/>
        <v xml:space="preserve">  </v>
      </c>
      <c r="B116" s="16"/>
      <c r="C116" s="17"/>
      <c r="D116" s="17"/>
      <c r="E116" s="17"/>
      <c r="F116" s="17"/>
      <c r="G116" s="17"/>
      <c r="H116" s="17"/>
      <c r="I116" s="17"/>
      <c r="J116" s="15">
        <f t="shared" si="3"/>
        <v>0</v>
      </c>
      <c r="K116" s="7">
        <f t="shared" si="4"/>
        <v>0</v>
      </c>
    </row>
    <row r="117" spans="1:11" x14ac:dyDescent="0.25">
      <c r="A117" s="42" t="str">
        <f t="shared" si="5"/>
        <v xml:space="preserve">  </v>
      </c>
      <c r="B117" s="16"/>
      <c r="C117" s="17"/>
      <c r="D117" s="17"/>
      <c r="E117" s="17"/>
      <c r="F117" s="17"/>
      <c r="G117" s="17"/>
      <c r="H117" s="17"/>
      <c r="I117" s="17"/>
      <c r="J117" s="15">
        <f t="shared" si="3"/>
        <v>0</v>
      </c>
      <c r="K117" s="7">
        <f t="shared" si="4"/>
        <v>0</v>
      </c>
    </row>
    <row r="118" spans="1:11" x14ac:dyDescent="0.25">
      <c r="A118" s="42" t="str">
        <f t="shared" si="5"/>
        <v xml:space="preserve">  </v>
      </c>
      <c r="B118" s="16"/>
      <c r="C118" s="17"/>
      <c r="D118" s="17"/>
      <c r="E118" s="17"/>
      <c r="F118" s="17"/>
      <c r="G118" s="17"/>
      <c r="H118" s="17"/>
      <c r="I118" s="17"/>
      <c r="J118" s="15">
        <f t="shared" si="3"/>
        <v>0</v>
      </c>
      <c r="K118" s="7">
        <f t="shared" si="4"/>
        <v>0</v>
      </c>
    </row>
    <row r="119" spans="1:11" x14ac:dyDescent="0.25">
      <c r="A119" s="42" t="str">
        <f t="shared" si="5"/>
        <v xml:space="preserve">  </v>
      </c>
      <c r="B119" s="16"/>
      <c r="C119" s="17"/>
      <c r="D119" s="17"/>
      <c r="E119" s="17"/>
      <c r="F119" s="17"/>
      <c r="G119" s="17"/>
      <c r="H119" s="17"/>
      <c r="I119" s="17"/>
      <c r="J119" s="15">
        <f t="shared" ref="J119:J182" si="6">10*(COUNTIF(E119:I119,"Satisfaisant")*2+COUNTIF(E119:I119,"Fragile"))</f>
        <v>0</v>
      </c>
      <c r="K119" s="7">
        <f t="shared" ref="K119:K182" si="7">COUNTIF(E119:I119,"Fragile")+COUNTIF(E119:I119,"À besoins")+COUNTIF(E119:I119,"pas de restitution")</f>
        <v>0</v>
      </c>
    </row>
    <row r="120" spans="1:11" x14ac:dyDescent="0.25">
      <c r="A120" s="42" t="str">
        <f t="shared" si="5"/>
        <v xml:space="preserve">  </v>
      </c>
      <c r="B120" s="16"/>
      <c r="C120" s="17"/>
      <c r="D120" s="17"/>
      <c r="E120" s="17"/>
      <c r="F120" s="17"/>
      <c r="G120" s="17"/>
      <c r="H120" s="17"/>
      <c r="I120" s="17"/>
      <c r="J120" s="15">
        <f t="shared" si="6"/>
        <v>0</v>
      </c>
      <c r="K120" s="7">
        <f t="shared" si="7"/>
        <v>0</v>
      </c>
    </row>
    <row r="121" spans="1:11" x14ac:dyDescent="0.25">
      <c r="A121" s="42" t="str">
        <f t="shared" si="5"/>
        <v xml:space="preserve">  </v>
      </c>
      <c r="B121" s="16"/>
      <c r="C121" s="17"/>
      <c r="D121" s="17"/>
      <c r="E121" s="17"/>
      <c r="F121" s="17"/>
      <c r="G121" s="17"/>
      <c r="H121" s="17"/>
      <c r="I121" s="17"/>
      <c r="J121" s="15">
        <f t="shared" si="6"/>
        <v>0</v>
      </c>
      <c r="K121" s="7">
        <f t="shared" si="7"/>
        <v>0</v>
      </c>
    </row>
    <row r="122" spans="1:11" x14ac:dyDescent="0.25">
      <c r="A122" s="42" t="str">
        <f t="shared" si="5"/>
        <v xml:space="preserve">  </v>
      </c>
      <c r="B122" s="16"/>
      <c r="C122" s="17"/>
      <c r="D122" s="17"/>
      <c r="E122" s="17"/>
      <c r="F122" s="17"/>
      <c r="G122" s="17"/>
      <c r="H122" s="17"/>
      <c r="I122" s="17"/>
      <c r="J122" s="15">
        <f t="shared" si="6"/>
        <v>0</v>
      </c>
      <c r="K122" s="7">
        <f t="shared" si="7"/>
        <v>0</v>
      </c>
    </row>
    <row r="123" spans="1:11" x14ac:dyDescent="0.25">
      <c r="A123" s="42" t="str">
        <f t="shared" si="5"/>
        <v xml:space="preserve">  </v>
      </c>
      <c r="B123" s="16"/>
      <c r="C123" s="17"/>
      <c r="D123" s="17"/>
      <c r="E123" s="17"/>
      <c r="F123" s="17"/>
      <c r="G123" s="17"/>
      <c r="H123" s="17"/>
      <c r="I123" s="17"/>
      <c r="J123" s="15">
        <f t="shared" si="6"/>
        <v>0</v>
      </c>
      <c r="K123" s="7">
        <f t="shared" si="7"/>
        <v>0</v>
      </c>
    </row>
    <row r="124" spans="1:11" x14ac:dyDescent="0.25">
      <c r="A124" s="42" t="str">
        <f t="shared" si="5"/>
        <v xml:space="preserve">  </v>
      </c>
      <c r="B124" s="16"/>
      <c r="C124" s="17"/>
      <c r="D124" s="17"/>
      <c r="E124" s="17"/>
      <c r="F124" s="17"/>
      <c r="G124" s="17"/>
      <c r="H124" s="17"/>
      <c r="I124" s="17"/>
      <c r="J124" s="15">
        <f t="shared" si="6"/>
        <v>0</v>
      </c>
      <c r="K124" s="7">
        <f t="shared" si="7"/>
        <v>0</v>
      </c>
    </row>
    <row r="125" spans="1:11" x14ac:dyDescent="0.25">
      <c r="A125" s="42" t="str">
        <f t="shared" si="5"/>
        <v xml:space="preserve">  </v>
      </c>
      <c r="B125" s="16"/>
      <c r="C125" s="17"/>
      <c r="D125" s="17"/>
      <c r="E125" s="17"/>
      <c r="F125" s="17"/>
      <c r="G125" s="17"/>
      <c r="H125" s="17"/>
      <c r="I125" s="17"/>
      <c r="J125" s="15">
        <f t="shared" si="6"/>
        <v>0</v>
      </c>
      <c r="K125" s="7">
        <f t="shared" si="7"/>
        <v>0</v>
      </c>
    </row>
    <row r="126" spans="1:11" x14ac:dyDescent="0.25">
      <c r="A126" s="42" t="str">
        <f t="shared" si="5"/>
        <v xml:space="preserve">  </v>
      </c>
      <c r="B126" s="16"/>
      <c r="C126" s="17"/>
      <c r="D126" s="17"/>
      <c r="E126" s="17"/>
      <c r="F126" s="17"/>
      <c r="G126" s="17"/>
      <c r="H126" s="17"/>
      <c r="I126" s="17"/>
      <c r="J126" s="15">
        <f t="shared" si="6"/>
        <v>0</v>
      </c>
      <c r="K126" s="7">
        <f t="shared" si="7"/>
        <v>0</v>
      </c>
    </row>
    <row r="127" spans="1:11" x14ac:dyDescent="0.25">
      <c r="A127" s="42" t="str">
        <f t="shared" si="5"/>
        <v xml:space="preserve">  </v>
      </c>
      <c r="B127" s="16"/>
      <c r="C127" s="17"/>
      <c r="D127" s="17"/>
      <c r="E127" s="17"/>
      <c r="F127" s="17"/>
      <c r="G127" s="17"/>
      <c r="H127" s="17"/>
      <c r="I127" s="17"/>
      <c r="J127" s="15">
        <f t="shared" si="6"/>
        <v>0</v>
      </c>
      <c r="K127" s="7">
        <f t="shared" si="7"/>
        <v>0</v>
      </c>
    </row>
    <row r="128" spans="1:11" x14ac:dyDescent="0.25">
      <c r="A128" s="42" t="str">
        <f t="shared" si="5"/>
        <v xml:space="preserve">  </v>
      </c>
      <c r="B128" s="16"/>
      <c r="C128" s="17"/>
      <c r="D128" s="17"/>
      <c r="E128" s="17"/>
      <c r="F128" s="17"/>
      <c r="G128" s="17"/>
      <c r="H128" s="17"/>
      <c r="I128" s="17"/>
      <c r="J128" s="15">
        <f t="shared" si="6"/>
        <v>0</v>
      </c>
      <c r="K128" s="7">
        <f t="shared" si="7"/>
        <v>0</v>
      </c>
    </row>
    <row r="129" spans="1:11" x14ac:dyDescent="0.25">
      <c r="A129" s="42" t="str">
        <f t="shared" si="5"/>
        <v xml:space="preserve">  </v>
      </c>
      <c r="B129" s="16"/>
      <c r="C129" s="17"/>
      <c r="D129" s="17"/>
      <c r="E129" s="17"/>
      <c r="F129" s="17"/>
      <c r="G129" s="17"/>
      <c r="H129" s="17"/>
      <c r="I129" s="17"/>
      <c r="J129" s="15">
        <f t="shared" si="6"/>
        <v>0</v>
      </c>
      <c r="K129" s="7">
        <f t="shared" si="7"/>
        <v>0</v>
      </c>
    </row>
    <row r="130" spans="1:11" x14ac:dyDescent="0.25">
      <c r="A130" s="42" t="str">
        <f t="shared" si="5"/>
        <v xml:space="preserve">  </v>
      </c>
      <c r="B130" s="16"/>
      <c r="C130" s="17"/>
      <c r="D130" s="17"/>
      <c r="E130" s="17"/>
      <c r="F130" s="17"/>
      <c r="G130" s="17"/>
      <c r="H130" s="17"/>
      <c r="I130" s="17"/>
      <c r="J130" s="15">
        <f t="shared" si="6"/>
        <v>0</v>
      </c>
      <c r="K130" s="7">
        <f t="shared" si="7"/>
        <v>0</v>
      </c>
    </row>
    <row r="131" spans="1:11" x14ac:dyDescent="0.25">
      <c r="A131" s="42" t="str">
        <f t="shared" ref="A131:A194" si="8">CONCATENATE(D131," ",C131," ",B131)</f>
        <v xml:space="preserve">  </v>
      </c>
      <c r="B131" s="16"/>
      <c r="C131" s="17"/>
      <c r="D131" s="17"/>
      <c r="E131" s="17"/>
      <c r="F131" s="17"/>
      <c r="G131" s="17"/>
      <c r="H131" s="17"/>
      <c r="I131" s="17"/>
      <c r="J131" s="15">
        <f t="shared" si="6"/>
        <v>0</v>
      </c>
      <c r="K131" s="7">
        <f t="shared" si="7"/>
        <v>0</v>
      </c>
    </row>
    <row r="132" spans="1:11" x14ac:dyDescent="0.25">
      <c r="A132" s="42" t="str">
        <f t="shared" si="8"/>
        <v xml:space="preserve">  </v>
      </c>
      <c r="B132" s="16"/>
      <c r="C132" s="17"/>
      <c r="D132" s="17"/>
      <c r="E132" s="17"/>
      <c r="F132" s="17"/>
      <c r="G132" s="17"/>
      <c r="H132" s="17"/>
      <c r="I132" s="17"/>
      <c r="J132" s="15">
        <f t="shared" si="6"/>
        <v>0</v>
      </c>
      <c r="K132" s="7">
        <f t="shared" si="7"/>
        <v>0</v>
      </c>
    </row>
    <row r="133" spans="1:11" x14ac:dyDescent="0.25">
      <c r="A133" s="42" t="str">
        <f t="shared" si="8"/>
        <v xml:space="preserve">  </v>
      </c>
      <c r="B133" s="16"/>
      <c r="C133" s="17"/>
      <c r="D133" s="17"/>
      <c r="E133" s="17"/>
      <c r="F133" s="17"/>
      <c r="G133" s="17"/>
      <c r="H133" s="17"/>
      <c r="I133" s="17"/>
      <c r="J133" s="15">
        <f t="shared" si="6"/>
        <v>0</v>
      </c>
      <c r="K133" s="7">
        <f t="shared" si="7"/>
        <v>0</v>
      </c>
    </row>
    <row r="134" spans="1:11" x14ac:dyDescent="0.25">
      <c r="A134" s="42" t="str">
        <f t="shared" si="8"/>
        <v xml:space="preserve">  </v>
      </c>
      <c r="B134" s="16"/>
      <c r="C134" s="17"/>
      <c r="D134" s="17"/>
      <c r="E134" s="17"/>
      <c r="F134" s="17"/>
      <c r="G134" s="17"/>
      <c r="H134" s="17"/>
      <c r="I134" s="17"/>
      <c r="J134" s="15">
        <f t="shared" si="6"/>
        <v>0</v>
      </c>
      <c r="K134" s="7">
        <f t="shared" si="7"/>
        <v>0</v>
      </c>
    </row>
    <row r="135" spans="1:11" x14ac:dyDescent="0.25">
      <c r="A135" s="42" t="str">
        <f t="shared" si="8"/>
        <v xml:space="preserve">  </v>
      </c>
      <c r="B135" s="16"/>
      <c r="C135" s="17"/>
      <c r="D135" s="17"/>
      <c r="E135" s="17"/>
      <c r="F135" s="17"/>
      <c r="G135" s="17"/>
      <c r="H135" s="17"/>
      <c r="I135" s="17"/>
      <c r="J135" s="15">
        <f t="shared" si="6"/>
        <v>0</v>
      </c>
      <c r="K135" s="7">
        <f t="shared" si="7"/>
        <v>0</v>
      </c>
    </row>
    <row r="136" spans="1:11" x14ac:dyDescent="0.25">
      <c r="A136" s="42" t="str">
        <f t="shared" si="8"/>
        <v xml:space="preserve">  </v>
      </c>
      <c r="B136" s="16"/>
      <c r="C136" s="17"/>
      <c r="D136" s="17"/>
      <c r="E136" s="17"/>
      <c r="F136" s="17"/>
      <c r="G136" s="17"/>
      <c r="H136" s="17"/>
      <c r="I136" s="17"/>
      <c r="J136" s="15">
        <f t="shared" si="6"/>
        <v>0</v>
      </c>
      <c r="K136" s="7">
        <f t="shared" si="7"/>
        <v>0</v>
      </c>
    </row>
    <row r="137" spans="1:11" x14ac:dyDescent="0.25">
      <c r="A137" s="42" t="str">
        <f t="shared" si="8"/>
        <v xml:space="preserve">  </v>
      </c>
      <c r="B137" s="16"/>
      <c r="C137" s="17"/>
      <c r="D137" s="17"/>
      <c r="E137" s="17"/>
      <c r="F137" s="17"/>
      <c r="G137" s="17"/>
      <c r="H137" s="17"/>
      <c r="I137" s="17"/>
      <c r="J137" s="15">
        <f t="shared" si="6"/>
        <v>0</v>
      </c>
      <c r="K137" s="7">
        <f t="shared" si="7"/>
        <v>0</v>
      </c>
    </row>
    <row r="138" spans="1:11" x14ac:dyDescent="0.25">
      <c r="A138" s="42" t="str">
        <f t="shared" si="8"/>
        <v xml:space="preserve">  </v>
      </c>
      <c r="B138" s="16"/>
      <c r="C138" s="17"/>
      <c r="D138" s="17"/>
      <c r="E138" s="17"/>
      <c r="F138" s="17"/>
      <c r="G138" s="17"/>
      <c r="H138" s="17"/>
      <c r="I138" s="17"/>
      <c r="J138" s="15">
        <f t="shared" si="6"/>
        <v>0</v>
      </c>
      <c r="K138" s="7">
        <f t="shared" si="7"/>
        <v>0</v>
      </c>
    </row>
    <row r="139" spans="1:11" x14ac:dyDescent="0.25">
      <c r="A139" s="42" t="str">
        <f t="shared" si="8"/>
        <v xml:space="preserve">  </v>
      </c>
      <c r="B139" s="16"/>
      <c r="C139" s="17"/>
      <c r="D139" s="17"/>
      <c r="E139" s="17"/>
      <c r="F139" s="17"/>
      <c r="G139" s="17"/>
      <c r="H139" s="17"/>
      <c r="I139" s="17"/>
      <c r="J139" s="15">
        <f t="shared" si="6"/>
        <v>0</v>
      </c>
      <c r="K139" s="7">
        <f t="shared" si="7"/>
        <v>0</v>
      </c>
    </row>
    <row r="140" spans="1:11" x14ac:dyDescent="0.25">
      <c r="A140" s="42" t="str">
        <f t="shared" si="8"/>
        <v xml:space="preserve">  </v>
      </c>
      <c r="B140" s="16"/>
      <c r="C140" s="17"/>
      <c r="D140" s="17"/>
      <c r="E140" s="17"/>
      <c r="F140" s="17"/>
      <c r="G140" s="17"/>
      <c r="H140" s="17"/>
      <c r="I140" s="17"/>
      <c r="J140" s="15">
        <f t="shared" si="6"/>
        <v>0</v>
      </c>
      <c r="K140" s="7">
        <f t="shared" si="7"/>
        <v>0</v>
      </c>
    </row>
    <row r="141" spans="1:11" x14ac:dyDescent="0.25">
      <c r="A141" s="42" t="str">
        <f t="shared" si="8"/>
        <v xml:space="preserve">  </v>
      </c>
      <c r="B141" s="16"/>
      <c r="C141" s="17"/>
      <c r="D141" s="17"/>
      <c r="E141" s="17"/>
      <c r="F141" s="17"/>
      <c r="G141" s="17"/>
      <c r="H141" s="17"/>
      <c r="I141" s="17"/>
      <c r="J141" s="15">
        <f t="shared" si="6"/>
        <v>0</v>
      </c>
      <c r="K141" s="7">
        <f t="shared" si="7"/>
        <v>0</v>
      </c>
    </row>
    <row r="142" spans="1:11" x14ac:dyDescent="0.25">
      <c r="A142" s="42" t="str">
        <f t="shared" si="8"/>
        <v xml:space="preserve">  </v>
      </c>
      <c r="B142" s="16"/>
      <c r="C142" s="17"/>
      <c r="D142" s="17"/>
      <c r="E142" s="17"/>
      <c r="F142" s="17"/>
      <c r="G142" s="17"/>
      <c r="H142" s="17"/>
      <c r="I142" s="17"/>
      <c r="J142" s="15">
        <f t="shared" si="6"/>
        <v>0</v>
      </c>
      <c r="K142" s="7">
        <f t="shared" si="7"/>
        <v>0</v>
      </c>
    </row>
    <row r="143" spans="1:11" x14ac:dyDescent="0.25">
      <c r="A143" s="42" t="str">
        <f t="shared" si="8"/>
        <v xml:space="preserve">  </v>
      </c>
      <c r="B143" s="16"/>
      <c r="C143" s="17"/>
      <c r="D143" s="17"/>
      <c r="E143" s="17"/>
      <c r="F143" s="17"/>
      <c r="G143" s="17"/>
      <c r="H143" s="17"/>
      <c r="I143" s="17"/>
      <c r="J143" s="15">
        <f t="shared" si="6"/>
        <v>0</v>
      </c>
      <c r="K143" s="7">
        <f t="shared" si="7"/>
        <v>0</v>
      </c>
    </row>
    <row r="144" spans="1:11" x14ac:dyDescent="0.25">
      <c r="A144" s="42" t="str">
        <f t="shared" si="8"/>
        <v xml:space="preserve">  </v>
      </c>
      <c r="B144" s="16"/>
      <c r="C144" s="17"/>
      <c r="D144" s="17"/>
      <c r="E144" s="17"/>
      <c r="F144" s="17"/>
      <c r="G144" s="17"/>
      <c r="H144" s="17"/>
      <c r="I144" s="17"/>
      <c r="J144" s="15">
        <f t="shared" si="6"/>
        <v>0</v>
      </c>
      <c r="K144" s="7">
        <f t="shared" si="7"/>
        <v>0</v>
      </c>
    </row>
    <row r="145" spans="1:11" x14ac:dyDescent="0.25">
      <c r="A145" s="42" t="str">
        <f t="shared" si="8"/>
        <v xml:space="preserve">  </v>
      </c>
      <c r="B145" s="16"/>
      <c r="C145" s="17"/>
      <c r="D145" s="17"/>
      <c r="E145" s="17"/>
      <c r="F145" s="17"/>
      <c r="G145" s="17"/>
      <c r="H145" s="17"/>
      <c r="I145" s="17"/>
      <c r="J145" s="15">
        <f t="shared" si="6"/>
        <v>0</v>
      </c>
      <c r="K145" s="7">
        <f t="shared" si="7"/>
        <v>0</v>
      </c>
    </row>
    <row r="146" spans="1:11" x14ac:dyDescent="0.25">
      <c r="A146" s="42" t="str">
        <f t="shared" si="8"/>
        <v xml:space="preserve">  </v>
      </c>
      <c r="B146" s="16"/>
      <c r="C146" s="17"/>
      <c r="D146" s="17"/>
      <c r="E146" s="17"/>
      <c r="F146" s="17"/>
      <c r="G146" s="17"/>
      <c r="H146" s="17"/>
      <c r="I146" s="17"/>
      <c r="J146" s="15">
        <f t="shared" si="6"/>
        <v>0</v>
      </c>
      <c r="K146" s="7">
        <f t="shared" si="7"/>
        <v>0</v>
      </c>
    </row>
    <row r="147" spans="1:11" x14ac:dyDescent="0.25">
      <c r="A147" s="42" t="str">
        <f t="shared" si="8"/>
        <v xml:space="preserve">  </v>
      </c>
      <c r="B147" s="16"/>
      <c r="C147" s="17"/>
      <c r="D147" s="17"/>
      <c r="E147" s="17"/>
      <c r="F147" s="17"/>
      <c r="G147" s="17"/>
      <c r="H147" s="17"/>
      <c r="I147" s="17"/>
      <c r="J147" s="15">
        <f t="shared" si="6"/>
        <v>0</v>
      </c>
      <c r="K147" s="7">
        <f t="shared" si="7"/>
        <v>0</v>
      </c>
    </row>
    <row r="148" spans="1:11" x14ac:dyDescent="0.25">
      <c r="A148" s="42" t="str">
        <f t="shared" si="8"/>
        <v xml:space="preserve">  </v>
      </c>
      <c r="B148" s="16"/>
      <c r="C148" s="17"/>
      <c r="D148" s="17"/>
      <c r="E148" s="17"/>
      <c r="F148" s="17"/>
      <c r="G148" s="17"/>
      <c r="H148" s="17"/>
      <c r="I148" s="17"/>
      <c r="J148" s="15">
        <f t="shared" si="6"/>
        <v>0</v>
      </c>
      <c r="K148" s="7">
        <f t="shared" si="7"/>
        <v>0</v>
      </c>
    </row>
    <row r="149" spans="1:11" x14ac:dyDescent="0.25">
      <c r="A149" s="42" t="str">
        <f t="shared" si="8"/>
        <v xml:space="preserve">  </v>
      </c>
      <c r="B149" s="16"/>
      <c r="C149" s="17"/>
      <c r="D149" s="17"/>
      <c r="E149" s="17"/>
      <c r="F149" s="17"/>
      <c r="G149" s="17"/>
      <c r="H149" s="17"/>
      <c r="I149" s="17"/>
      <c r="J149" s="15">
        <f t="shared" si="6"/>
        <v>0</v>
      </c>
      <c r="K149" s="7">
        <f t="shared" si="7"/>
        <v>0</v>
      </c>
    </row>
    <row r="150" spans="1:11" x14ac:dyDescent="0.25">
      <c r="A150" s="42" t="str">
        <f t="shared" si="8"/>
        <v xml:space="preserve">  </v>
      </c>
      <c r="B150" s="16"/>
      <c r="C150" s="17"/>
      <c r="D150" s="17"/>
      <c r="E150" s="17"/>
      <c r="F150" s="17"/>
      <c r="G150" s="17"/>
      <c r="H150" s="17"/>
      <c r="I150" s="17"/>
      <c r="J150" s="15">
        <f t="shared" si="6"/>
        <v>0</v>
      </c>
      <c r="K150" s="7">
        <f t="shared" si="7"/>
        <v>0</v>
      </c>
    </row>
    <row r="151" spans="1:11" x14ac:dyDescent="0.25">
      <c r="A151" s="42" t="str">
        <f t="shared" si="8"/>
        <v xml:space="preserve">  </v>
      </c>
      <c r="B151" s="16"/>
      <c r="C151" s="17"/>
      <c r="D151" s="17"/>
      <c r="E151" s="17"/>
      <c r="F151" s="17"/>
      <c r="G151" s="17"/>
      <c r="H151" s="17"/>
      <c r="I151" s="17"/>
      <c r="J151" s="15">
        <f t="shared" si="6"/>
        <v>0</v>
      </c>
      <c r="K151" s="7">
        <f t="shared" si="7"/>
        <v>0</v>
      </c>
    </row>
    <row r="152" spans="1:11" x14ac:dyDescent="0.25">
      <c r="A152" s="42" t="str">
        <f t="shared" si="8"/>
        <v xml:space="preserve">  </v>
      </c>
      <c r="B152" s="16"/>
      <c r="C152" s="17"/>
      <c r="D152" s="17"/>
      <c r="E152" s="17"/>
      <c r="F152" s="17"/>
      <c r="G152" s="17"/>
      <c r="H152" s="17"/>
      <c r="I152" s="17"/>
      <c r="J152" s="15">
        <f t="shared" si="6"/>
        <v>0</v>
      </c>
      <c r="K152" s="7">
        <f t="shared" si="7"/>
        <v>0</v>
      </c>
    </row>
    <row r="153" spans="1:11" x14ac:dyDescent="0.25">
      <c r="A153" s="42" t="str">
        <f t="shared" si="8"/>
        <v xml:space="preserve">  </v>
      </c>
      <c r="B153" s="16"/>
      <c r="C153" s="17"/>
      <c r="D153" s="17"/>
      <c r="E153" s="17"/>
      <c r="F153" s="17"/>
      <c r="G153" s="17"/>
      <c r="H153" s="17"/>
      <c r="I153" s="17"/>
      <c r="J153" s="15">
        <f t="shared" si="6"/>
        <v>0</v>
      </c>
      <c r="K153" s="7">
        <f t="shared" si="7"/>
        <v>0</v>
      </c>
    </row>
    <row r="154" spans="1:11" x14ac:dyDescent="0.25">
      <c r="A154" s="42" t="str">
        <f t="shared" si="8"/>
        <v xml:space="preserve">  </v>
      </c>
      <c r="B154" s="16"/>
      <c r="C154" s="17"/>
      <c r="D154" s="17"/>
      <c r="E154" s="17"/>
      <c r="F154" s="17"/>
      <c r="G154" s="17"/>
      <c r="H154" s="17"/>
      <c r="I154" s="17"/>
      <c r="J154" s="15">
        <f t="shared" si="6"/>
        <v>0</v>
      </c>
      <c r="K154" s="7">
        <f t="shared" si="7"/>
        <v>0</v>
      </c>
    </row>
    <row r="155" spans="1:11" x14ac:dyDescent="0.25">
      <c r="A155" s="42" t="str">
        <f t="shared" si="8"/>
        <v xml:space="preserve">  </v>
      </c>
      <c r="B155" s="16"/>
      <c r="C155" s="17"/>
      <c r="D155" s="17"/>
      <c r="E155" s="17"/>
      <c r="F155" s="17"/>
      <c r="G155" s="17"/>
      <c r="H155" s="17"/>
      <c r="I155" s="17"/>
      <c r="J155" s="15">
        <f t="shared" si="6"/>
        <v>0</v>
      </c>
      <c r="K155" s="7">
        <f t="shared" si="7"/>
        <v>0</v>
      </c>
    </row>
    <row r="156" spans="1:11" x14ac:dyDescent="0.25">
      <c r="A156" s="42" t="str">
        <f t="shared" si="8"/>
        <v xml:space="preserve">  </v>
      </c>
      <c r="B156" s="16"/>
      <c r="C156" s="17"/>
      <c r="D156" s="17"/>
      <c r="E156" s="17"/>
      <c r="F156" s="17"/>
      <c r="G156" s="17"/>
      <c r="H156" s="17"/>
      <c r="I156" s="17"/>
      <c r="J156" s="15">
        <f t="shared" si="6"/>
        <v>0</v>
      </c>
      <c r="K156" s="7">
        <f t="shared" si="7"/>
        <v>0</v>
      </c>
    </row>
    <row r="157" spans="1:11" x14ac:dyDescent="0.25">
      <c r="A157" s="42" t="str">
        <f t="shared" si="8"/>
        <v xml:space="preserve">  </v>
      </c>
      <c r="B157" s="16"/>
      <c r="C157" s="17"/>
      <c r="D157" s="17"/>
      <c r="E157" s="17"/>
      <c r="F157" s="17"/>
      <c r="G157" s="17"/>
      <c r="H157" s="17"/>
      <c r="I157" s="17"/>
      <c r="J157" s="15">
        <f t="shared" si="6"/>
        <v>0</v>
      </c>
      <c r="K157" s="7">
        <f t="shared" si="7"/>
        <v>0</v>
      </c>
    </row>
    <row r="158" spans="1:11" x14ac:dyDescent="0.25">
      <c r="A158" s="42" t="str">
        <f t="shared" si="8"/>
        <v xml:space="preserve">  </v>
      </c>
      <c r="B158" s="16"/>
      <c r="C158" s="17"/>
      <c r="D158" s="17"/>
      <c r="E158" s="17"/>
      <c r="F158" s="17"/>
      <c r="G158" s="17"/>
      <c r="H158" s="17"/>
      <c r="I158" s="17"/>
      <c r="J158" s="15">
        <f t="shared" si="6"/>
        <v>0</v>
      </c>
      <c r="K158" s="7">
        <f t="shared" si="7"/>
        <v>0</v>
      </c>
    </row>
    <row r="159" spans="1:11" x14ac:dyDescent="0.25">
      <c r="A159" s="42" t="str">
        <f t="shared" si="8"/>
        <v xml:space="preserve">  </v>
      </c>
      <c r="B159" s="16"/>
      <c r="C159" s="17"/>
      <c r="D159" s="17"/>
      <c r="E159" s="17"/>
      <c r="F159" s="17"/>
      <c r="G159" s="17"/>
      <c r="H159" s="17"/>
      <c r="I159" s="17"/>
      <c r="J159" s="15">
        <f t="shared" si="6"/>
        <v>0</v>
      </c>
      <c r="K159" s="7">
        <f t="shared" si="7"/>
        <v>0</v>
      </c>
    </row>
    <row r="160" spans="1:11" x14ac:dyDescent="0.25">
      <c r="A160" s="42" t="str">
        <f t="shared" si="8"/>
        <v xml:space="preserve">  </v>
      </c>
      <c r="B160" s="16"/>
      <c r="C160" s="17"/>
      <c r="D160" s="17"/>
      <c r="E160" s="17"/>
      <c r="F160" s="17"/>
      <c r="G160" s="17"/>
      <c r="H160" s="17"/>
      <c r="I160" s="17"/>
      <c r="J160" s="15">
        <f t="shared" si="6"/>
        <v>0</v>
      </c>
      <c r="K160" s="7">
        <f t="shared" si="7"/>
        <v>0</v>
      </c>
    </row>
    <row r="161" spans="1:11" x14ac:dyDescent="0.25">
      <c r="A161" s="42" t="str">
        <f t="shared" si="8"/>
        <v xml:space="preserve">  </v>
      </c>
      <c r="B161" s="16"/>
      <c r="C161" s="17"/>
      <c r="D161" s="17"/>
      <c r="E161" s="17"/>
      <c r="F161" s="17"/>
      <c r="G161" s="17"/>
      <c r="H161" s="17"/>
      <c r="I161" s="17"/>
      <c r="J161" s="15">
        <f t="shared" si="6"/>
        <v>0</v>
      </c>
      <c r="K161" s="7">
        <f t="shared" si="7"/>
        <v>0</v>
      </c>
    </row>
    <row r="162" spans="1:11" x14ac:dyDescent="0.25">
      <c r="A162" s="42" t="str">
        <f t="shared" si="8"/>
        <v xml:space="preserve">  </v>
      </c>
      <c r="B162" s="16"/>
      <c r="C162" s="17"/>
      <c r="D162" s="17"/>
      <c r="E162" s="17"/>
      <c r="F162" s="17"/>
      <c r="G162" s="17"/>
      <c r="H162" s="17"/>
      <c r="I162" s="17"/>
      <c r="J162" s="15">
        <f t="shared" si="6"/>
        <v>0</v>
      </c>
      <c r="K162" s="7">
        <f t="shared" si="7"/>
        <v>0</v>
      </c>
    </row>
    <row r="163" spans="1:11" x14ac:dyDescent="0.25">
      <c r="A163" s="42" t="str">
        <f t="shared" si="8"/>
        <v xml:space="preserve">  </v>
      </c>
      <c r="B163" s="16"/>
      <c r="C163" s="17"/>
      <c r="D163" s="17"/>
      <c r="E163" s="17"/>
      <c r="F163" s="17"/>
      <c r="G163" s="17"/>
      <c r="H163" s="17"/>
      <c r="I163" s="17"/>
      <c r="J163" s="15">
        <f t="shared" si="6"/>
        <v>0</v>
      </c>
      <c r="K163" s="7">
        <f t="shared" si="7"/>
        <v>0</v>
      </c>
    </row>
    <row r="164" spans="1:11" x14ac:dyDescent="0.25">
      <c r="A164" s="42" t="str">
        <f t="shared" si="8"/>
        <v xml:space="preserve">  </v>
      </c>
      <c r="B164" s="16"/>
      <c r="C164" s="17"/>
      <c r="D164" s="17"/>
      <c r="E164" s="17"/>
      <c r="F164" s="17"/>
      <c r="G164" s="17"/>
      <c r="H164" s="17"/>
      <c r="I164" s="17"/>
      <c r="J164" s="15">
        <f t="shared" si="6"/>
        <v>0</v>
      </c>
      <c r="K164" s="7">
        <f t="shared" si="7"/>
        <v>0</v>
      </c>
    </row>
    <row r="165" spans="1:11" x14ac:dyDescent="0.25">
      <c r="A165" s="42" t="str">
        <f t="shared" si="8"/>
        <v xml:space="preserve">  </v>
      </c>
      <c r="B165" s="16"/>
      <c r="C165" s="17"/>
      <c r="D165" s="17"/>
      <c r="E165" s="17"/>
      <c r="F165" s="17"/>
      <c r="G165" s="17"/>
      <c r="H165" s="17"/>
      <c r="I165" s="17"/>
      <c r="J165" s="15">
        <f t="shared" si="6"/>
        <v>0</v>
      </c>
      <c r="K165" s="7">
        <f t="shared" si="7"/>
        <v>0</v>
      </c>
    </row>
    <row r="166" spans="1:11" x14ac:dyDescent="0.25">
      <c r="A166" s="42" t="str">
        <f t="shared" si="8"/>
        <v xml:space="preserve">  </v>
      </c>
      <c r="B166" s="16"/>
      <c r="C166" s="17"/>
      <c r="D166" s="17"/>
      <c r="E166" s="17"/>
      <c r="F166" s="17"/>
      <c r="G166" s="17"/>
      <c r="H166" s="17"/>
      <c r="I166" s="17"/>
      <c r="J166" s="15">
        <f t="shared" si="6"/>
        <v>0</v>
      </c>
      <c r="K166" s="7">
        <f t="shared" si="7"/>
        <v>0</v>
      </c>
    </row>
    <row r="167" spans="1:11" x14ac:dyDescent="0.25">
      <c r="A167" s="42" t="str">
        <f t="shared" si="8"/>
        <v xml:space="preserve">  </v>
      </c>
      <c r="B167" s="16"/>
      <c r="C167" s="17"/>
      <c r="D167" s="17"/>
      <c r="E167" s="17"/>
      <c r="F167" s="17"/>
      <c r="G167" s="17"/>
      <c r="H167" s="17"/>
      <c r="I167" s="17"/>
      <c r="J167" s="15">
        <f t="shared" si="6"/>
        <v>0</v>
      </c>
      <c r="K167" s="7">
        <f t="shared" si="7"/>
        <v>0</v>
      </c>
    </row>
    <row r="168" spans="1:11" x14ac:dyDescent="0.25">
      <c r="A168" s="42" t="str">
        <f t="shared" si="8"/>
        <v xml:space="preserve">  </v>
      </c>
      <c r="B168" s="16"/>
      <c r="C168" s="17"/>
      <c r="D168" s="17"/>
      <c r="E168" s="17"/>
      <c r="F168" s="17"/>
      <c r="G168" s="17"/>
      <c r="H168" s="17"/>
      <c r="I168" s="17"/>
      <c r="J168" s="15">
        <f t="shared" si="6"/>
        <v>0</v>
      </c>
      <c r="K168" s="7">
        <f t="shared" si="7"/>
        <v>0</v>
      </c>
    </row>
    <row r="169" spans="1:11" x14ac:dyDescent="0.25">
      <c r="A169" s="42" t="str">
        <f t="shared" si="8"/>
        <v xml:space="preserve">  </v>
      </c>
      <c r="B169" s="16"/>
      <c r="C169" s="17"/>
      <c r="D169" s="17"/>
      <c r="E169" s="17"/>
      <c r="F169" s="17"/>
      <c r="G169" s="17"/>
      <c r="H169" s="17"/>
      <c r="I169" s="17"/>
      <c r="J169" s="15">
        <f t="shared" si="6"/>
        <v>0</v>
      </c>
      <c r="K169" s="7">
        <f t="shared" si="7"/>
        <v>0</v>
      </c>
    </row>
    <row r="170" spans="1:11" x14ac:dyDescent="0.25">
      <c r="A170" s="42" t="str">
        <f t="shared" si="8"/>
        <v xml:space="preserve">  </v>
      </c>
      <c r="B170" s="16"/>
      <c r="C170" s="17"/>
      <c r="D170" s="17"/>
      <c r="E170" s="17"/>
      <c r="F170" s="17"/>
      <c r="G170" s="17"/>
      <c r="H170" s="17"/>
      <c r="I170" s="17"/>
      <c r="J170" s="15">
        <f t="shared" si="6"/>
        <v>0</v>
      </c>
      <c r="K170" s="7">
        <f t="shared" si="7"/>
        <v>0</v>
      </c>
    </row>
    <row r="171" spans="1:11" x14ac:dyDescent="0.25">
      <c r="A171" s="42" t="str">
        <f t="shared" si="8"/>
        <v xml:space="preserve">  </v>
      </c>
      <c r="B171" s="16"/>
      <c r="C171" s="17"/>
      <c r="D171" s="17"/>
      <c r="E171" s="17"/>
      <c r="F171" s="17"/>
      <c r="G171" s="17"/>
      <c r="H171" s="17"/>
      <c r="I171" s="17"/>
      <c r="J171" s="15">
        <f t="shared" si="6"/>
        <v>0</v>
      </c>
      <c r="K171" s="7">
        <f t="shared" si="7"/>
        <v>0</v>
      </c>
    </row>
    <row r="172" spans="1:11" x14ac:dyDescent="0.25">
      <c r="A172" s="42" t="str">
        <f t="shared" si="8"/>
        <v xml:space="preserve">  </v>
      </c>
      <c r="B172" s="16"/>
      <c r="C172" s="17"/>
      <c r="D172" s="17"/>
      <c r="E172" s="17"/>
      <c r="F172" s="17"/>
      <c r="G172" s="17"/>
      <c r="H172" s="17"/>
      <c r="I172" s="17"/>
      <c r="J172" s="15">
        <f t="shared" si="6"/>
        <v>0</v>
      </c>
      <c r="K172" s="7">
        <f t="shared" si="7"/>
        <v>0</v>
      </c>
    </row>
    <row r="173" spans="1:11" x14ac:dyDescent="0.25">
      <c r="A173" s="42" t="str">
        <f t="shared" si="8"/>
        <v xml:space="preserve">  </v>
      </c>
      <c r="B173" s="16"/>
      <c r="C173" s="17"/>
      <c r="D173" s="17"/>
      <c r="E173" s="17"/>
      <c r="F173" s="17"/>
      <c r="G173" s="17"/>
      <c r="H173" s="17"/>
      <c r="I173" s="17"/>
      <c r="J173" s="15">
        <f t="shared" si="6"/>
        <v>0</v>
      </c>
      <c r="K173" s="7">
        <f t="shared" si="7"/>
        <v>0</v>
      </c>
    </row>
    <row r="174" spans="1:11" x14ac:dyDescent="0.25">
      <c r="A174" s="42" t="str">
        <f t="shared" si="8"/>
        <v xml:space="preserve">  </v>
      </c>
      <c r="B174" s="16"/>
      <c r="C174" s="17"/>
      <c r="D174" s="17"/>
      <c r="E174" s="17"/>
      <c r="F174" s="17"/>
      <c r="G174" s="17"/>
      <c r="H174" s="17"/>
      <c r="I174" s="17"/>
      <c r="J174" s="15">
        <f t="shared" si="6"/>
        <v>0</v>
      </c>
      <c r="K174" s="7">
        <f t="shared" si="7"/>
        <v>0</v>
      </c>
    </row>
    <row r="175" spans="1:11" x14ac:dyDescent="0.25">
      <c r="A175" s="42" t="str">
        <f t="shared" si="8"/>
        <v xml:space="preserve">  </v>
      </c>
      <c r="B175" s="16"/>
      <c r="C175" s="17"/>
      <c r="D175" s="17"/>
      <c r="E175" s="17"/>
      <c r="F175" s="17"/>
      <c r="G175" s="17"/>
      <c r="H175" s="17"/>
      <c r="I175" s="17"/>
      <c r="J175" s="15">
        <f t="shared" si="6"/>
        <v>0</v>
      </c>
      <c r="K175" s="7">
        <f t="shared" si="7"/>
        <v>0</v>
      </c>
    </row>
    <row r="176" spans="1:11" x14ac:dyDescent="0.25">
      <c r="A176" s="42" t="str">
        <f t="shared" si="8"/>
        <v xml:space="preserve">  </v>
      </c>
      <c r="B176" s="16"/>
      <c r="C176" s="17"/>
      <c r="D176" s="17"/>
      <c r="E176" s="17"/>
      <c r="F176" s="17"/>
      <c r="G176" s="17"/>
      <c r="H176" s="17"/>
      <c r="I176" s="17"/>
      <c r="J176" s="15">
        <f t="shared" si="6"/>
        <v>0</v>
      </c>
      <c r="K176" s="7">
        <f t="shared" si="7"/>
        <v>0</v>
      </c>
    </row>
    <row r="177" spans="1:11" x14ac:dyDescent="0.25">
      <c r="A177" s="42" t="str">
        <f t="shared" si="8"/>
        <v xml:space="preserve">  </v>
      </c>
      <c r="B177" s="16"/>
      <c r="C177" s="17"/>
      <c r="D177" s="17"/>
      <c r="E177" s="17"/>
      <c r="F177" s="17"/>
      <c r="G177" s="17"/>
      <c r="H177" s="17"/>
      <c r="I177" s="17"/>
      <c r="J177" s="15">
        <f t="shared" si="6"/>
        <v>0</v>
      </c>
      <c r="K177" s="7">
        <f t="shared" si="7"/>
        <v>0</v>
      </c>
    </row>
    <row r="178" spans="1:11" x14ac:dyDescent="0.25">
      <c r="A178" s="42" t="str">
        <f t="shared" si="8"/>
        <v xml:space="preserve">  </v>
      </c>
      <c r="B178" s="16"/>
      <c r="C178" s="17"/>
      <c r="D178" s="17"/>
      <c r="E178" s="17"/>
      <c r="F178" s="17"/>
      <c r="G178" s="17"/>
      <c r="H178" s="17"/>
      <c r="I178" s="17"/>
      <c r="J178" s="15">
        <f t="shared" si="6"/>
        <v>0</v>
      </c>
      <c r="K178" s="7">
        <f t="shared" si="7"/>
        <v>0</v>
      </c>
    </row>
    <row r="179" spans="1:11" x14ac:dyDescent="0.25">
      <c r="A179" s="42" t="str">
        <f t="shared" si="8"/>
        <v xml:space="preserve">  </v>
      </c>
      <c r="B179" s="16"/>
      <c r="C179" s="17"/>
      <c r="D179" s="17"/>
      <c r="E179" s="17"/>
      <c r="F179" s="17"/>
      <c r="G179" s="17"/>
      <c r="H179" s="17"/>
      <c r="I179" s="17"/>
      <c r="J179" s="15">
        <f t="shared" si="6"/>
        <v>0</v>
      </c>
      <c r="K179" s="7">
        <f t="shared" si="7"/>
        <v>0</v>
      </c>
    </row>
    <row r="180" spans="1:11" x14ac:dyDescent="0.25">
      <c r="A180" s="42" t="str">
        <f t="shared" si="8"/>
        <v xml:space="preserve">  </v>
      </c>
      <c r="B180" s="16"/>
      <c r="C180" s="17"/>
      <c r="D180" s="17"/>
      <c r="E180" s="17"/>
      <c r="F180" s="17"/>
      <c r="G180" s="17"/>
      <c r="H180" s="17"/>
      <c r="I180" s="17"/>
      <c r="J180" s="15">
        <f t="shared" si="6"/>
        <v>0</v>
      </c>
      <c r="K180" s="7">
        <f t="shared" si="7"/>
        <v>0</v>
      </c>
    </row>
    <row r="181" spans="1:11" x14ac:dyDescent="0.25">
      <c r="A181" s="42" t="str">
        <f t="shared" si="8"/>
        <v xml:space="preserve">  </v>
      </c>
      <c r="B181" s="16"/>
      <c r="C181" s="17"/>
      <c r="D181" s="17"/>
      <c r="E181" s="17"/>
      <c r="F181" s="17"/>
      <c r="G181" s="17"/>
      <c r="H181" s="17"/>
      <c r="I181" s="17"/>
      <c r="J181" s="15">
        <f t="shared" si="6"/>
        <v>0</v>
      </c>
      <c r="K181" s="7">
        <f t="shared" si="7"/>
        <v>0</v>
      </c>
    </row>
    <row r="182" spans="1:11" x14ac:dyDescent="0.25">
      <c r="A182" s="42" t="str">
        <f t="shared" si="8"/>
        <v xml:space="preserve">  </v>
      </c>
      <c r="B182" s="16"/>
      <c r="C182" s="17"/>
      <c r="D182" s="17"/>
      <c r="E182" s="17"/>
      <c r="F182" s="17"/>
      <c r="G182" s="17"/>
      <c r="H182" s="17"/>
      <c r="I182" s="17"/>
      <c r="J182" s="15">
        <f t="shared" si="6"/>
        <v>0</v>
      </c>
      <c r="K182" s="7">
        <f t="shared" si="7"/>
        <v>0</v>
      </c>
    </row>
    <row r="183" spans="1:11" x14ac:dyDescent="0.25">
      <c r="A183" s="42" t="str">
        <f t="shared" si="8"/>
        <v xml:space="preserve">  </v>
      </c>
      <c r="B183" s="16"/>
      <c r="C183" s="17"/>
      <c r="D183" s="17"/>
      <c r="E183" s="17"/>
      <c r="F183" s="17"/>
      <c r="G183" s="17"/>
      <c r="H183" s="17"/>
      <c r="I183" s="17"/>
      <c r="J183" s="15">
        <f t="shared" ref="J183:J246" si="9">10*(COUNTIF(E183:I183,"Satisfaisant")*2+COUNTIF(E183:I183,"Fragile"))</f>
        <v>0</v>
      </c>
      <c r="K183" s="7">
        <f t="shared" ref="K183:K246" si="10">COUNTIF(E183:I183,"Fragile")+COUNTIF(E183:I183,"À besoins")+COUNTIF(E183:I183,"pas de restitution")</f>
        <v>0</v>
      </c>
    </row>
    <row r="184" spans="1:11" x14ac:dyDescent="0.25">
      <c r="A184" s="42" t="str">
        <f t="shared" si="8"/>
        <v xml:space="preserve">  </v>
      </c>
      <c r="B184" s="16"/>
      <c r="C184" s="17"/>
      <c r="D184" s="17"/>
      <c r="E184" s="17"/>
      <c r="F184" s="17"/>
      <c r="G184" s="17"/>
      <c r="H184" s="17"/>
      <c r="I184" s="17"/>
      <c r="J184" s="15">
        <f t="shared" si="9"/>
        <v>0</v>
      </c>
      <c r="K184" s="7">
        <f t="shared" si="10"/>
        <v>0</v>
      </c>
    </row>
    <row r="185" spans="1:11" x14ac:dyDescent="0.25">
      <c r="A185" s="42" t="str">
        <f t="shared" si="8"/>
        <v xml:space="preserve">  </v>
      </c>
      <c r="B185" s="16"/>
      <c r="C185" s="17"/>
      <c r="D185" s="17"/>
      <c r="E185" s="17"/>
      <c r="F185" s="17"/>
      <c r="G185" s="17"/>
      <c r="H185" s="17"/>
      <c r="I185" s="17"/>
      <c r="J185" s="15">
        <f t="shared" si="9"/>
        <v>0</v>
      </c>
      <c r="K185" s="7">
        <f t="shared" si="10"/>
        <v>0</v>
      </c>
    </row>
    <row r="186" spans="1:11" x14ac:dyDescent="0.25">
      <c r="A186" s="42" t="str">
        <f t="shared" si="8"/>
        <v xml:space="preserve">  </v>
      </c>
      <c r="B186" s="16"/>
      <c r="C186" s="17"/>
      <c r="D186" s="17"/>
      <c r="E186" s="17"/>
      <c r="F186" s="17"/>
      <c r="G186" s="17"/>
      <c r="H186" s="17"/>
      <c r="I186" s="17"/>
      <c r="J186" s="15">
        <f t="shared" si="9"/>
        <v>0</v>
      </c>
      <c r="K186" s="7">
        <f t="shared" si="10"/>
        <v>0</v>
      </c>
    </row>
    <row r="187" spans="1:11" x14ac:dyDescent="0.25">
      <c r="A187" s="42" t="str">
        <f t="shared" si="8"/>
        <v xml:space="preserve">  </v>
      </c>
      <c r="B187" s="16"/>
      <c r="C187" s="17"/>
      <c r="D187" s="17"/>
      <c r="E187" s="17"/>
      <c r="F187" s="17"/>
      <c r="G187" s="17"/>
      <c r="H187" s="17"/>
      <c r="I187" s="17"/>
      <c r="J187" s="15">
        <f t="shared" si="9"/>
        <v>0</v>
      </c>
      <c r="K187" s="7">
        <f t="shared" si="10"/>
        <v>0</v>
      </c>
    </row>
    <row r="188" spans="1:11" x14ac:dyDescent="0.25">
      <c r="A188" s="42" t="str">
        <f t="shared" si="8"/>
        <v xml:space="preserve">  </v>
      </c>
      <c r="B188" s="16"/>
      <c r="C188" s="17"/>
      <c r="D188" s="17"/>
      <c r="E188" s="17"/>
      <c r="F188" s="17"/>
      <c r="G188" s="17"/>
      <c r="H188" s="17"/>
      <c r="I188" s="17"/>
      <c r="J188" s="15">
        <f t="shared" si="9"/>
        <v>0</v>
      </c>
      <c r="K188" s="7">
        <f t="shared" si="10"/>
        <v>0</v>
      </c>
    </row>
    <row r="189" spans="1:11" x14ac:dyDescent="0.25">
      <c r="A189" s="42" t="str">
        <f t="shared" si="8"/>
        <v xml:space="preserve">  </v>
      </c>
      <c r="B189" s="16"/>
      <c r="C189" s="17"/>
      <c r="D189" s="17"/>
      <c r="E189" s="17"/>
      <c r="F189" s="17"/>
      <c r="G189" s="17"/>
      <c r="H189" s="17"/>
      <c r="I189" s="17"/>
      <c r="J189" s="15">
        <f t="shared" si="9"/>
        <v>0</v>
      </c>
      <c r="K189" s="7">
        <f t="shared" si="10"/>
        <v>0</v>
      </c>
    </row>
    <row r="190" spans="1:11" x14ac:dyDescent="0.25">
      <c r="A190" s="42" t="str">
        <f t="shared" si="8"/>
        <v xml:space="preserve">  </v>
      </c>
      <c r="B190" s="16"/>
      <c r="C190" s="17"/>
      <c r="D190" s="17"/>
      <c r="E190" s="17"/>
      <c r="F190" s="17"/>
      <c r="G190" s="17"/>
      <c r="H190" s="17"/>
      <c r="I190" s="17"/>
      <c r="J190" s="15">
        <f t="shared" si="9"/>
        <v>0</v>
      </c>
      <c r="K190" s="7">
        <f t="shared" si="10"/>
        <v>0</v>
      </c>
    </row>
    <row r="191" spans="1:11" x14ac:dyDescent="0.25">
      <c r="A191" s="42" t="str">
        <f t="shared" si="8"/>
        <v xml:space="preserve">  </v>
      </c>
      <c r="B191" s="16"/>
      <c r="C191" s="17"/>
      <c r="D191" s="17"/>
      <c r="E191" s="17"/>
      <c r="F191" s="17"/>
      <c r="G191" s="17"/>
      <c r="H191" s="17"/>
      <c r="I191" s="17"/>
      <c r="J191" s="15">
        <f t="shared" si="9"/>
        <v>0</v>
      </c>
      <c r="K191" s="7">
        <f t="shared" si="10"/>
        <v>0</v>
      </c>
    </row>
    <row r="192" spans="1:11" x14ac:dyDescent="0.25">
      <c r="A192" s="42" t="str">
        <f t="shared" si="8"/>
        <v xml:space="preserve">  </v>
      </c>
      <c r="B192" s="16"/>
      <c r="C192" s="17"/>
      <c r="D192" s="17"/>
      <c r="E192" s="17"/>
      <c r="F192" s="17"/>
      <c r="G192" s="17"/>
      <c r="H192" s="17"/>
      <c r="I192" s="17"/>
      <c r="J192" s="15">
        <f t="shared" si="9"/>
        <v>0</v>
      </c>
      <c r="K192" s="7">
        <f t="shared" si="10"/>
        <v>0</v>
      </c>
    </row>
    <row r="193" spans="1:11" x14ac:dyDescent="0.25">
      <c r="A193" s="42" t="str">
        <f t="shared" si="8"/>
        <v xml:space="preserve">  </v>
      </c>
      <c r="B193" s="16"/>
      <c r="C193" s="17"/>
      <c r="D193" s="17"/>
      <c r="E193" s="17"/>
      <c r="F193" s="17"/>
      <c r="G193" s="17"/>
      <c r="H193" s="17"/>
      <c r="I193" s="17"/>
      <c r="J193" s="15">
        <f t="shared" si="9"/>
        <v>0</v>
      </c>
      <c r="K193" s="7">
        <f t="shared" si="10"/>
        <v>0</v>
      </c>
    </row>
    <row r="194" spans="1:11" x14ac:dyDescent="0.25">
      <c r="A194" s="42" t="str">
        <f t="shared" si="8"/>
        <v xml:space="preserve">  </v>
      </c>
      <c r="B194" s="16"/>
      <c r="C194" s="17"/>
      <c r="D194" s="17"/>
      <c r="E194" s="17"/>
      <c r="F194" s="17"/>
      <c r="G194" s="17"/>
      <c r="H194" s="17"/>
      <c r="I194" s="17"/>
      <c r="J194" s="15">
        <f t="shared" si="9"/>
        <v>0</v>
      </c>
      <c r="K194" s="7">
        <f t="shared" si="10"/>
        <v>0</v>
      </c>
    </row>
    <row r="195" spans="1:11" x14ac:dyDescent="0.25">
      <c r="A195" s="42" t="str">
        <f t="shared" ref="A195:A258" si="11">CONCATENATE(D195," ",C195," ",B195)</f>
        <v xml:space="preserve">  </v>
      </c>
      <c r="B195" s="16"/>
      <c r="C195" s="17"/>
      <c r="D195" s="17"/>
      <c r="E195" s="17"/>
      <c r="F195" s="17"/>
      <c r="G195" s="17"/>
      <c r="H195" s="17"/>
      <c r="I195" s="17"/>
      <c r="J195" s="15">
        <f t="shared" si="9"/>
        <v>0</v>
      </c>
      <c r="K195" s="7">
        <f t="shared" si="10"/>
        <v>0</v>
      </c>
    </row>
    <row r="196" spans="1:11" x14ac:dyDescent="0.25">
      <c r="A196" s="42" t="str">
        <f t="shared" si="11"/>
        <v xml:space="preserve">  </v>
      </c>
      <c r="B196" s="16"/>
      <c r="C196" s="17"/>
      <c r="D196" s="17"/>
      <c r="E196" s="17"/>
      <c r="F196" s="17"/>
      <c r="G196" s="17"/>
      <c r="H196" s="17"/>
      <c r="I196" s="17"/>
      <c r="J196" s="15">
        <f t="shared" si="9"/>
        <v>0</v>
      </c>
      <c r="K196" s="7">
        <f t="shared" si="10"/>
        <v>0</v>
      </c>
    </row>
    <row r="197" spans="1:11" x14ac:dyDescent="0.25">
      <c r="A197" s="42" t="str">
        <f t="shared" si="11"/>
        <v xml:space="preserve">  </v>
      </c>
      <c r="B197" s="16"/>
      <c r="C197" s="17"/>
      <c r="D197" s="17"/>
      <c r="E197" s="17"/>
      <c r="F197" s="17"/>
      <c r="G197" s="17"/>
      <c r="H197" s="17"/>
      <c r="I197" s="17"/>
      <c r="J197" s="15">
        <f t="shared" si="9"/>
        <v>0</v>
      </c>
      <c r="K197" s="7">
        <f t="shared" si="10"/>
        <v>0</v>
      </c>
    </row>
    <row r="198" spans="1:11" x14ac:dyDescent="0.25">
      <c r="A198" s="42" t="str">
        <f t="shared" si="11"/>
        <v xml:space="preserve">  </v>
      </c>
      <c r="B198" s="16"/>
      <c r="C198" s="17"/>
      <c r="D198" s="17"/>
      <c r="E198" s="17"/>
      <c r="F198" s="17"/>
      <c r="G198" s="17"/>
      <c r="H198" s="17"/>
      <c r="I198" s="17"/>
      <c r="J198" s="15">
        <f t="shared" si="9"/>
        <v>0</v>
      </c>
      <c r="K198" s="7">
        <f t="shared" si="10"/>
        <v>0</v>
      </c>
    </row>
    <row r="199" spans="1:11" x14ac:dyDescent="0.25">
      <c r="A199" s="42" t="str">
        <f t="shared" si="11"/>
        <v xml:space="preserve">  </v>
      </c>
      <c r="B199" s="16"/>
      <c r="C199" s="17"/>
      <c r="D199" s="17"/>
      <c r="E199" s="17"/>
      <c r="F199" s="17"/>
      <c r="G199" s="17"/>
      <c r="H199" s="17"/>
      <c r="I199" s="17"/>
      <c r="J199" s="15">
        <f t="shared" si="9"/>
        <v>0</v>
      </c>
      <c r="K199" s="7">
        <f t="shared" si="10"/>
        <v>0</v>
      </c>
    </row>
    <row r="200" spans="1:11" x14ac:dyDescent="0.25">
      <c r="A200" s="42" t="str">
        <f t="shared" si="11"/>
        <v xml:space="preserve">  </v>
      </c>
      <c r="B200" s="16"/>
      <c r="C200" s="17"/>
      <c r="D200" s="17"/>
      <c r="E200" s="17"/>
      <c r="F200" s="17"/>
      <c r="G200" s="17"/>
      <c r="H200" s="17"/>
      <c r="I200" s="17"/>
      <c r="J200" s="15">
        <f t="shared" si="9"/>
        <v>0</v>
      </c>
      <c r="K200" s="7">
        <f t="shared" si="10"/>
        <v>0</v>
      </c>
    </row>
    <row r="201" spans="1:11" x14ac:dyDescent="0.25">
      <c r="A201" s="42" t="str">
        <f t="shared" si="11"/>
        <v xml:space="preserve">  </v>
      </c>
      <c r="B201" s="16"/>
      <c r="C201" s="17"/>
      <c r="D201" s="17"/>
      <c r="E201" s="17"/>
      <c r="F201" s="17"/>
      <c r="G201" s="17"/>
      <c r="H201" s="17"/>
      <c r="I201" s="17"/>
      <c r="J201" s="15">
        <f t="shared" si="9"/>
        <v>0</v>
      </c>
      <c r="K201" s="7">
        <f t="shared" si="10"/>
        <v>0</v>
      </c>
    </row>
    <row r="202" spans="1:11" x14ac:dyDescent="0.25">
      <c r="A202" s="42" t="str">
        <f t="shared" si="11"/>
        <v xml:space="preserve">  </v>
      </c>
      <c r="B202" s="16"/>
      <c r="C202" s="17"/>
      <c r="D202" s="17"/>
      <c r="E202" s="17"/>
      <c r="F202" s="17"/>
      <c r="G202" s="17"/>
      <c r="H202" s="17"/>
      <c r="I202" s="17"/>
      <c r="J202" s="15">
        <f t="shared" si="9"/>
        <v>0</v>
      </c>
      <c r="K202" s="7">
        <f t="shared" si="10"/>
        <v>0</v>
      </c>
    </row>
    <row r="203" spans="1:11" x14ac:dyDescent="0.25">
      <c r="A203" s="42" t="str">
        <f t="shared" si="11"/>
        <v xml:space="preserve">  </v>
      </c>
      <c r="B203" s="16"/>
      <c r="C203" s="17"/>
      <c r="D203" s="17"/>
      <c r="E203" s="17"/>
      <c r="F203" s="17"/>
      <c r="G203" s="17"/>
      <c r="H203" s="17"/>
      <c r="I203" s="17"/>
      <c r="J203" s="15">
        <f t="shared" si="9"/>
        <v>0</v>
      </c>
      <c r="K203" s="7">
        <f t="shared" si="10"/>
        <v>0</v>
      </c>
    </row>
    <row r="204" spans="1:11" x14ac:dyDescent="0.25">
      <c r="A204" s="42" t="str">
        <f t="shared" si="11"/>
        <v xml:space="preserve">  </v>
      </c>
      <c r="B204" s="16"/>
      <c r="C204" s="17"/>
      <c r="D204" s="17"/>
      <c r="E204" s="17"/>
      <c r="F204" s="17"/>
      <c r="G204" s="17"/>
      <c r="H204" s="17"/>
      <c r="I204" s="17"/>
      <c r="J204" s="15">
        <f t="shared" si="9"/>
        <v>0</v>
      </c>
      <c r="K204" s="7">
        <f t="shared" si="10"/>
        <v>0</v>
      </c>
    </row>
    <row r="205" spans="1:11" x14ac:dyDescent="0.25">
      <c r="A205" s="42" t="str">
        <f t="shared" si="11"/>
        <v xml:space="preserve">  </v>
      </c>
      <c r="B205" s="16"/>
      <c r="C205" s="17"/>
      <c r="D205" s="17"/>
      <c r="E205" s="17"/>
      <c r="F205" s="17"/>
      <c r="G205" s="17"/>
      <c r="H205" s="17"/>
      <c r="I205" s="17"/>
      <c r="J205" s="15">
        <f t="shared" si="9"/>
        <v>0</v>
      </c>
      <c r="K205" s="7">
        <f t="shared" si="10"/>
        <v>0</v>
      </c>
    </row>
    <row r="206" spans="1:11" x14ac:dyDescent="0.25">
      <c r="A206" s="42" t="str">
        <f t="shared" si="11"/>
        <v xml:space="preserve">  </v>
      </c>
      <c r="B206" s="16"/>
      <c r="C206" s="17"/>
      <c r="D206" s="17"/>
      <c r="E206" s="17"/>
      <c r="F206" s="17"/>
      <c r="G206" s="17"/>
      <c r="H206" s="17"/>
      <c r="I206" s="17"/>
      <c r="J206" s="15">
        <f t="shared" si="9"/>
        <v>0</v>
      </c>
      <c r="K206" s="7">
        <f t="shared" si="10"/>
        <v>0</v>
      </c>
    </row>
    <row r="207" spans="1:11" x14ac:dyDescent="0.25">
      <c r="A207" s="42" t="str">
        <f t="shared" si="11"/>
        <v xml:space="preserve">  </v>
      </c>
      <c r="B207" s="16"/>
      <c r="C207" s="17"/>
      <c r="D207" s="17"/>
      <c r="E207" s="17"/>
      <c r="F207" s="17"/>
      <c r="G207" s="17"/>
      <c r="H207" s="17"/>
      <c r="I207" s="17"/>
      <c r="J207" s="15">
        <f t="shared" si="9"/>
        <v>0</v>
      </c>
      <c r="K207" s="7">
        <f t="shared" si="10"/>
        <v>0</v>
      </c>
    </row>
    <row r="208" spans="1:11" x14ac:dyDescent="0.25">
      <c r="A208" s="42" t="str">
        <f t="shared" si="11"/>
        <v xml:space="preserve">  </v>
      </c>
      <c r="B208" s="16"/>
      <c r="C208" s="17"/>
      <c r="D208" s="17"/>
      <c r="E208" s="17"/>
      <c r="F208" s="17"/>
      <c r="G208" s="17"/>
      <c r="H208" s="17"/>
      <c r="I208" s="17"/>
      <c r="J208" s="15">
        <f t="shared" si="9"/>
        <v>0</v>
      </c>
      <c r="K208" s="7">
        <f t="shared" si="10"/>
        <v>0</v>
      </c>
    </row>
    <row r="209" spans="1:11" x14ac:dyDescent="0.25">
      <c r="A209" s="42" t="str">
        <f t="shared" si="11"/>
        <v xml:space="preserve">  </v>
      </c>
      <c r="B209" s="16"/>
      <c r="C209" s="17"/>
      <c r="D209" s="17"/>
      <c r="E209" s="17"/>
      <c r="F209" s="17"/>
      <c r="G209" s="17"/>
      <c r="H209" s="17"/>
      <c r="I209" s="17"/>
      <c r="J209" s="15">
        <f t="shared" si="9"/>
        <v>0</v>
      </c>
      <c r="K209" s="7">
        <f t="shared" si="10"/>
        <v>0</v>
      </c>
    </row>
    <row r="210" spans="1:11" x14ac:dyDescent="0.25">
      <c r="A210" s="42" t="str">
        <f t="shared" si="11"/>
        <v xml:space="preserve">  </v>
      </c>
      <c r="B210" s="16"/>
      <c r="C210" s="17"/>
      <c r="D210" s="17"/>
      <c r="E210" s="17"/>
      <c r="F210" s="17"/>
      <c r="G210" s="17"/>
      <c r="H210" s="17"/>
      <c r="I210" s="17"/>
      <c r="J210" s="15">
        <f t="shared" si="9"/>
        <v>0</v>
      </c>
      <c r="K210" s="7">
        <f t="shared" si="10"/>
        <v>0</v>
      </c>
    </row>
    <row r="211" spans="1:11" x14ac:dyDescent="0.25">
      <c r="A211" s="42" t="str">
        <f t="shared" si="11"/>
        <v xml:space="preserve">  </v>
      </c>
      <c r="B211" s="16"/>
      <c r="C211" s="17"/>
      <c r="D211" s="17"/>
      <c r="E211" s="17"/>
      <c r="F211" s="17"/>
      <c r="G211" s="17"/>
      <c r="H211" s="17"/>
      <c r="I211" s="17"/>
      <c r="J211" s="15">
        <f t="shared" si="9"/>
        <v>0</v>
      </c>
      <c r="K211" s="7">
        <f t="shared" si="10"/>
        <v>0</v>
      </c>
    </row>
    <row r="212" spans="1:11" x14ac:dyDescent="0.25">
      <c r="A212" s="42" t="str">
        <f t="shared" si="11"/>
        <v xml:space="preserve">  </v>
      </c>
      <c r="B212" s="16"/>
      <c r="C212" s="17"/>
      <c r="D212" s="17"/>
      <c r="E212" s="17"/>
      <c r="F212" s="17"/>
      <c r="G212" s="17"/>
      <c r="H212" s="17"/>
      <c r="I212" s="17"/>
      <c r="J212" s="15">
        <f t="shared" si="9"/>
        <v>0</v>
      </c>
      <c r="K212" s="7">
        <f t="shared" si="10"/>
        <v>0</v>
      </c>
    </row>
    <row r="213" spans="1:11" x14ac:dyDescent="0.25">
      <c r="A213" s="42" t="str">
        <f t="shared" si="11"/>
        <v xml:space="preserve">  </v>
      </c>
      <c r="B213" s="16"/>
      <c r="C213" s="17"/>
      <c r="D213" s="17"/>
      <c r="E213" s="17"/>
      <c r="F213" s="17"/>
      <c r="G213" s="17"/>
      <c r="H213" s="17"/>
      <c r="I213" s="17"/>
      <c r="J213" s="15">
        <f t="shared" si="9"/>
        <v>0</v>
      </c>
      <c r="K213" s="7">
        <f t="shared" si="10"/>
        <v>0</v>
      </c>
    </row>
    <row r="214" spans="1:11" x14ac:dyDescent="0.25">
      <c r="A214" s="42" t="str">
        <f t="shared" si="11"/>
        <v xml:space="preserve">  </v>
      </c>
      <c r="B214" s="16"/>
      <c r="C214" s="17"/>
      <c r="D214" s="17"/>
      <c r="E214" s="17"/>
      <c r="F214" s="17"/>
      <c r="G214" s="17"/>
      <c r="H214" s="17"/>
      <c r="I214" s="17"/>
      <c r="J214" s="15">
        <f t="shared" si="9"/>
        <v>0</v>
      </c>
      <c r="K214" s="7">
        <f t="shared" si="10"/>
        <v>0</v>
      </c>
    </row>
    <row r="215" spans="1:11" x14ac:dyDescent="0.25">
      <c r="A215" s="42" t="str">
        <f t="shared" si="11"/>
        <v xml:space="preserve">  </v>
      </c>
      <c r="B215" s="16"/>
      <c r="C215" s="17"/>
      <c r="D215" s="17"/>
      <c r="E215" s="17"/>
      <c r="F215" s="17"/>
      <c r="G215" s="17"/>
      <c r="H215" s="17"/>
      <c r="I215" s="17"/>
      <c r="J215" s="15">
        <f t="shared" si="9"/>
        <v>0</v>
      </c>
      <c r="K215" s="7">
        <f t="shared" si="10"/>
        <v>0</v>
      </c>
    </row>
    <row r="216" spans="1:11" x14ac:dyDescent="0.25">
      <c r="A216" s="42" t="str">
        <f t="shared" si="11"/>
        <v xml:space="preserve">  </v>
      </c>
      <c r="B216" s="16"/>
      <c r="C216" s="17"/>
      <c r="D216" s="17"/>
      <c r="E216" s="17"/>
      <c r="F216" s="17"/>
      <c r="G216" s="17"/>
      <c r="H216" s="17"/>
      <c r="I216" s="17"/>
      <c r="J216" s="15">
        <f t="shared" si="9"/>
        <v>0</v>
      </c>
      <c r="K216" s="7">
        <f t="shared" si="10"/>
        <v>0</v>
      </c>
    </row>
    <row r="217" spans="1:11" x14ac:dyDescent="0.25">
      <c r="A217" s="42" t="str">
        <f t="shared" si="11"/>
        <v xml:space="preserve">  </v>
      </c>
      <c r="B217" s="16"/>
      <c r="C217" s="17"/>
      <c r="D217" s="17"/>
      <c r="E217" s="17"/>
      <c r="F217" s="17"/>
      <c r="G217" s="17"/>
      <c r="H217" s="17"/>
      <c r="I217" s="17"/>
      <c r="J217" s="15">
        <f t="shared" si="9"/>
        <v>0</v>
      </c>
      <c r="K217" s="7">
        <f t="shared" si="10"/>
        <v>0</v>
      </c>
    </row>
    <row r="218" spans="1:11" x14ac:dyDescent="0.25">
      <c r="A218" s="42" t="str">
        <f t="shared" si="11"/>
        <v xml:space="preserve">  </v>
      </c>
      <c r="B218" s="16"/>
      <c r="C218" s="17"/>
      <c r="D218" s="17"/>
      <c r="E218" s="17"/>
      <c r="F218" s="17"/>
      <c r="G218" s="17"/>
      <c r="H218" s="17"/>
      <c r="I218" s="17"/>
      <c r="J218" s="15">
        <f t="shared" si="9"/>
        <v>0</v>
      </c>
      <c r="K218" s="7">
        <f t="shared" si="10"/>
        <v>0</v>
      </c>
    </row>
    <row r="219" spans="1:11" x14ac:dyDescent="0.25">
      <c r="A219" s="42" t="str">
        <f t="shared" si="11"/>
        <v xml:space="preserve">  </v>
      </c>
      <c r="B219" s="16"/>
      <c r="C219" s="17"/>
      <c r="D219" s="17"/>
      <c r="E219" s="17"/>
      <c r="F219" s="17"/>
      <c r="G219" s="17"/>
      <c r="H219" s="17"/>
      <c r="I219" s="17"/>
      <c r="J219" s="15">
        <f t="shared" si="9"/>
        <v>0</v>
      </c>
      <c r="K219" s="7">
        <f t="shared" si="10"/>
        <v>0</v>
      </c>
    </row>
    <row r="220" spans="1:11" x14ac:dyDescent="0.25">
      <c r="A220" s="42" t="str">
        <f t="shared" si="11"/>
        <v xml:space="preserve">  </v>
      </c>
      <c r="B220" s="16"/>
      <c r="C220" s="17"/>
      <c r="D220" s="17"/>
      <c r="E220" s="17"/>
      <c r="F220" s="17"/>
      <c r="G220" s="17"/>
      <c r="H220" s="17"/>
      <c r="I220" s="17"/>
      <c r="J220" s="15">
        <f t="shared" si="9"/>
        <v>0</v>
      </c>
      <c r="K220" s="7">
        <f t="shared" si="10"/>
        <v>0</v>
      </c>
    </row>
    <row r="221" spans="1:11" x14ac:dyDescent="0.25">
      <c r="A221" s="42" t="str">
        <f t="shared" si="11"/>
        <v xml:space="preserve">  </v>
      </c>
      <c r="B221" s="16"/>
      <c r="C221" s="17"/>
      <c r="D221" s="17"/>
      <c r="E221" s="17"/>
      <c r="F221" s="17"/>
      <c r="G221" s="17"/>
      <c r="H221" s="17"/>
      <c r="I221" s="17"/>
      <c r="J221" s="15">
        <f t="shared" si="9"/>
        <v>0</v>
      </c>
      <c r="K221" s="7">
        <f t="shared" si="10"/>
        <v>0</v>
      </c>
    </row>
    <row r="222" spans="1:11" x14ac:dyDescent="0.25">
      <c r="A222" s="42" t="str">
        <f t="shared" si="11"/>
        <v xml:space="preserve">  </v>
      </c>
      <c r="B222" s="16"/>
      <c r="C222" s="17"/>
      <c r="D222" s="17"/>
      <c r="E222" s="17"/>
      <c r="F222" s="17"/>
      <c r="G222" s="17"/>
      <c r="H222" s="17"/>
      <c r="I222" s="17"/>
      <c r="J222" s="15">
        <f t="shared" si="9"/>
        <v>0</v>
      </c>
      <c r="K222" s="7">
        <f t="shared" si="10"/>
        <v>0</v>
      </c>
    </row>
    <row r="223" spans="1:11" x14ac:dyDescent="0.25">
      <c r="A223" s="42" t="str">
        <f t="shared" si="11"/>
        <v xml:space="preserve">  </v>
      </c>
      <c r="B223" s="16"/>
      <c r="C223" s="17"/>
      <c r="D223" s="17"/>
      <c r="E223" s="17"/>
      <c r="F223" s="17"/>
      <c r="G223" s="17"/>
      <c r="H223" s="17"/>
      <c r="I223" s="17"/>
      <c r="J223" s="15">
        <f t="shared" si="9"/>
        <v>0</v>
      </c>
      <c r="K223" s="7">
        <f t="shared" si="10"/>
        <v>0</v>
      </c>
    </row>
    <row r="224" spans="1:11" x14ac:dyDescent="0.25">
      <c r="A224" s="42" t="str">
        <f t="shared" si="11"/>
        <v xml:space="preserve">  </v>
      </c>
      <c r="B224" s="16"/>
      <c r="C224" s="17"/>
      <c r="D224" s="17"/>
      <c r="E224" s="17"/>
      <c r="F224" s="17"/>
      <c r="G224" s="17"/>
      <c r="H224" s="17"/>
      <c r="I224" s="17"/>
      <c r="J224" s="15">
        <f t="shared" si="9"/>
        <v>0</v>
      </c>
      <c r="K224" s="7">
        <f t="shared" si="10"/>
        <v>0</v>
      </c>
    </row>
    <row r="225" spans="1:11" x14ac:dyDescent="0.25">
      <c r="A225" s="42" t="str">
        <f t="shared" si="11"/>
        <v xml:space="preserve">  </v>
      </c>
      <c r="B225" s="16"/>
      <c r="C225" s="17"/>
      <c r="D225" s="17"/>
      <c r="E225" s="17"/>
      <c r="F225" s="17"/>
      <c r="G225" s="17"/>
      <c r="H225" s="17"/>
      <c r="I225" s="17"/>
      <c r="J225" s="15">
        <f t="shared" si="9"/>
        <v>0</v>
      </c>
      <c r="K225" s="7">
        <f t="shared" si="10"/>
        <v>0</v>
      </c>
    </row>
    <row r="226" spans="1:11" x14ac:dyDescent="0.25">
      <c r="A226" s="42" t="str">
        <f t="shared" si="11"/>
        <v xml:space="preserve">  </v>
      </c>
      <c r="B226" s="16"/>
      <c r="C226" s="17"/>
      <c r="D226" s="17"/>
      <c r="E226" s="17"/>
      <c r="F226" s="17"/>
      <c r="G226" s="17"/>
      <c r="H226" s="17"/>
      <c r="I226" s="17"/>
      <c r="J226" s="15">
        <f t="shared" si="9"/>
        <v>0</v>
      </c>
      <c r="K226" s="7">
        <f t="shared" si="10"/>
        <v>0</v>
      </c>
    </row>
    <row r="227" spans="1:11" x14ac:dyDescent="0.25">
      <c r="A227" s="42" t="str">
        <f t="shared" si="11"/>
        <v xml:space="preserve">  </v>
      </c>
      <c r="B227" s="16"/>
      <c r="C227" s="17"/>
      <c r="D227" s="17"/>
      <c r="E227" s="17"/>
      <c r="F227" s="17"/>
      <c r="G227" s="17"/>
      <c r="H227" s="17"/>
      <c r="I227" s="17"/>
      <c r="J227" s="15">
        <f t="shared" si="9"/>
        <v>0</v>
      </c>
      <c r="K227" s="7">
        <f t="shared" si="10"/>
        <v>0</v>
      </c>
    </row>
    <row r="228" spans="1:11" x14ac:dyDescent="0.25">
      <c r="A228" s="42" t="str">
        <f t="shared" si="11"/>
        <v xml:space="preserve">  </v>
      </c>
      <c r="B228" s="16"/>
      <c r="C228" s="17"/>
      <c r="D228" s="17"/>
      <c r="E228" s="17"/>
      <c r="F228" s="17"/>
      <c r="G228" s="17"/>
      <c r="H228" s="17"/>
      <c r="I228" s="17"/>
      <c r="J228" s="15">
        <f t="shared" si="9"/>
        <v>0</v>
      </c>
      <c r="K228" s="7">
        <f t="shared" si="10"/>
        <v>0</v>
      </c>
    </row>
    <row r="229" spans="1:11" x14ac:dyDescent="0.25">
      <c r="A229" s="42" t="str">
        <f t="shared" si="11"/>
        <v xml:space="preserve">  </v>
      </c>
      <c r="B229" s="16"/>
      <c r="C229" s="17"/>
      <c r="D229" s="17"/>
      <c r="E229" s="17"/>
      <c r="F229" s="17"/>
      <c r="G229" s="17"/>
      <c r="H229" s="17"/>
      <c r="I229" s="17"/>
      <c r="J229" s="15">
        <f t="shared" si="9"/>
        <v>0</v>
      </c>
      <c r="K229" s="7">
        <f t="shared" si="10"/>
        <v>0</v>
      </c>
    </row>
    <row r="230" spans="1:11" x14ac:dyDescent="0.25">
      <c r="A230" s="42" t="str">
        <f t="shared" si="11"/>
        <v xml:space="preserve">  </v>
      </c>
      <c r="B230" s="16"/>
      <c r="C230" s="17"/>
      <c r="D230" s="17"/>
      <c r="E230" s="17"/>
      <c r="F230" s="17"/>
      <c r="G230" s="17"/>
      <c r="H230" s="17"/>
      <c r="I230" s="17"/>
      <c r="J230" s="15">
        <f t="shared" si="9"/>
        <v>0</v>
      </c>
      <c r="K230" s="7">
        <f t="shared" si="10"/>
        <v>0</v>
      </c>
    </row>
    <row r="231" spans="1:11" x14ac:dyDescent="0.25">
      <c r="A231" s="42" t="str">
        <f t="shared" si="11"/>
        <v xml:space="preserve">  </v>
      </c>
      <c r="B231" s="16"/>
      <c r="C231" s="17"/>
      <c r="D231" s="17"/>
      <c r="E231" s="17"/>
      <c r="F231" s="17"/>
      <c r="G231" s="17"/>
      <c r="H231" s="17"/>
      <c r="I231" s="17"/>
      <c r="J231" s="15">
        <f t="shared" si="9"/>
        <v>0</v>
      </c>
      <c r="K231" s="7">
        <f t="shared" si="10"/>
        <v>0</v>
      </c>
    </row>
    <row r="232" spans="1:11" x14ac:dyDescent="0.25">
      <c r="A232" s="42" t="str">
        <f t="shared" si="11"/>
        <v xml:space="preserve">  </v>
      </c>
      <c r="B232" s="16"/>
      <c r="C232" s="17"/>
      <c r="D232" s="17"/>
      <c r="E232" s="17"/>
      <c r="F232" s="17"/>
      <c r="G232" s="17"/>
      <c r="H232" s="17"/>
      <c r="I232" s="17"/>
      <c r="J232" s="15">
        <f t="shared" si="9"/>
        <v>0</v>
      </c>
      <c r="K232" s="7">
        <f t="shared" si="10"/>
        <v>0</v>
      </c>
    </row>
    <row r="233" spans="1:11" x14ac:dyDescent="0.25">
      <c r="A233" s="42" t="str">
        <f t="shared" si="11"/>
        <v xml:space="preserve">  </v>
      </c>
      <c r="B233" s="16"/>
      <c r="C233" s="17"/>
      <c r="D233" s="17"/>
      <c r="E233" s="17"/>
      <c r="F233" s="17"/>
      <c r="G233" s="17"/>
      <c r="H233" s="17"/>
      <c r="I233" s="17"/>
      <c r="J233" s="15">
        <f t="shared" si="9"/>
        <v>0</v>
      </c>
      <c r="K233" s="7">
        <f t="shared" si="10"/>
        <v>0</v>
      </c>
    </row>
    <row r="234" spans="1:11" x14ac:dyDescent="0.25">
      <c r="A234" s="42" t="str">
        <f t="shared" si="11"/>
        <v xml:space="preserve">  </v>
      </c>
      <c r="B234" s="16"/>
      <c r="C234" s="17"/>
      <c r="D234" s="17"/>
      <c r="E234" s="17"/>
      <c r="F234" s="17"/>
      <c r="G234" s="17"/>
      <c r="H234" s="17"/>
      <c r="I234" s="17"/>
      <c r="J234" s="15">
        <f t="shared" si="9"/>
        <v>0</v>
      </c>
      <c r="K234" s="7">
        <f t="shared" si="10"/>
        <v>0</v>
      </c>
    </row>
    <row r="235" spans="1:11" x14ac:dyDescent="0.25">
      <c r="A235" s="42" t="str">
        <f t="shared" si="11"/>
        <v xml:space="preserve">  </v>
      </c>
      <c r="B235" s="16"/>
      <c r="C235" s="17"/>
      <c r="D235" s="17"/>
      <c r="E235" s="17"/>
      <c r="F235" s="17"/>
      <c r="G235" s="17"/>
      <c r="H235" s="17"/>
      <c r="I235" s="17"/>
      <c r="J235" s="15">
        <f t="shared" si="9"/>
        <v>0</v>
      </c>
      <c r="K235" s="7">
        <f t="shared" si="10"/>
        <v>0</v>
      </c>
    </row>
    <row r="236" spans="1:11" x14ac:dyDescent="0.25">
      <c r="A236" s="42" t="str">
        <f t="shared" si="11"/>
        <v xml:space="preserve">  </v>
      </c>
      <c r="B236" s="16"/>
      <c r="C236" s="17"/>
      <c r="D236" s="17"/>
      <c r="E236" s="17"/>
      <c r="F236" s="17"/>
      <c r="G236" s="17"/>
      <c r="H236" s="17"/>
      <c r="I236" s="17"/>
      <c r="J236" s="15">
        <f t="shared" si="9"/>
        <v>0</v>
      </c>
      <c r="K236" s="7">
        <f t="shared" si="10"/>
        <v>0</v>
      </c>
    </row>
    <row r="237" spans="1:11" x14ac:dyDescent="0.25">
      <c r="A237" s="42" t="str">
        <f t="shared" si="11"/>
        <v xml:space="preserve">  </v>
      </c>
      <c r="B237" s="16"/>
      <c r="C237" s="17"/>
      <c r="D237" s="17"/>
      <c r="E237" s="17"/>
      <c r="F237" s="17"/>
      <c r="G237" s="17"/>
      <c r="H237" s="17"/>
      <c r="I237" s="17"/>
      <c r="J237" s="15">
        <f t="shared" si="9"/>
        <v>0</v>
      </c>
      <c r="K237" s="7">
        <f t="shared" si="10"/>
        <v>0</v>
      </c>
    </row>
    <row r="238" spans="1:11" x14ac:dyDescent="0.25">
      <c r="A238" s="42" t="str">
        <f t="shared" si="11"/>
        <v xml:space="preserve">  </v>
      </c>
      <c r="B238" s="16"/>
      <c r="C238" s="17"/>
      <c r="D238" s="17"/>
      <c r="E238" s="17"/>
      <c r="F238" s="17"/>
      <c r="G238" s="17"/>
      <c r="H238" s="17"/>
      <c r="I238" s="17"/>
      <c r="J238" s="15">
        <f t="shared" si="9"/>
        <v>0</v>
      </c>
      <c r="K238" s="7">
        <f t="shared" si="10"/>
        <v>0</v>
      </c>
    </row>
    <row r="239" spans="1:11" x14ac:dyDescent="0.25">
      <c r="A239" s="42" t="str">
        <f t="shared" si="11"/>
        <v xml:space="preserve">  </v>
      </c>
      <c r="B239" s="16"/>
      <c r="C239" s="17"/>
      <c r="D239" s="17"/>
      <c r="E239" s="17"/>
      <c r="F239" s="17"/>
      <c r="G239" s="17"/>
      <c r="H239" s="17"/>
      <c r="I239" s="17"/>
      <c r="J239" s="15">
        <f t="shared" si="9"/>
        <v>0</v>
      </c>
      <c r="K239" s="7">
        <f t="shared" si="10"/>
        <v>0</v>
      </c>
    </row>
    <row r="240" spans="1:11" x14ac:dyDescent="0.25">
      <c r="A240" s="42" t="str">
        <f t="shared" si="11"/>
        <v xml:space="preserve">  </v>
      </c>
      <c r="B240" s="16"/>
      <c r="C240" s="17"/>
      <c r="D240" s="17"/>
      <c r="E240" s="17"/>
      <c r="F240" s="17"/>
      <c r="G240" s="17"/>
      <c r="H240" s="17"/>
      <c r="I240" s="17"/>
      <c r="J240" s="15">
        <f t="shared" si="9"/>
        <v>0</v>
      </c>
      <c r="K240" s="7">
        <f t="shared" si="10"/>
        <v>0</v>
      </c>
    </row>
    <row r="241" spans="1:11" x14ac:dyDescent="0.25">
      <c r="A241" s="42" t="str">
        <f t="shared" si="11"/>
        <v xml:space="preserve">  </v>
      </c>
      <c r="B241" s="16"/>
      <c r="C241" s="17"/>
      <c r="D241" s="17"/>
      <c r="E241" s="17"/>
      <c r="F241" s="17"/>
      <c r="G241" s="17"/>
      <c r="H241" s="17"/>
      <c r="I241" s="17"/>
      <c r="J241" s="15">
        <f t="shared" si="9"/>
        <v>0</v>
      </c>
      <c r="K241" s="7">
        <f t="shared" si="10"/>
        <v>0</v>
      </c>
    </row>
    <row r="242" spans="1:11" x14ac:dyDescent="0.25">
      <c r="A242" s="42" t="str">
        <f t="shared" si="11"/>
        <v xml:space="preserve">  </v>
      </c>
      <c r="B242" s="16"/>
      <c r="C242" s="17"/>
      <c r="D242" s="17"/>
      <c r="E242" s="17"/>
      <c r="F242" s="17"/>
      <c r="G242" s="17"/>
      <c r="H242" s="17"/>
      <c r="I242" s="17"/>
      <c r="J242" s="15">
        <f t="shared" si="9"/>
        <v>0</v>
      </c>
      <c r="K242" s="7">
        <f t="shared" si="10"/>
        <v>0</v>
      </c>
    </row>
    <row r="243" spans="1:11" x14ac:dyDescent="0.25">
      <c r="A243" s="42" t="str">
        <f t="shared" si="11"/>
        <v xml:space="preserve">  </v>
      </c>
      <c r="B243" s="16"/>
      <c r="C243" s="17"/>
      <c r="D243" s="17"/>
      <c r="E243" s="17"/>
      <c r="F243" s="17"/>
      <c r="G243" s="17"/>
      <c r="H243" s="17"/>
      <c r="I243" s="17"/>
      <c r="J243" s="15">
        <f t="shared" si="9"/>
        <v>0</v>
      </c>
      <c r="K243" s="7">
        <f t="shared" si="10"/>
        <v>0</v>
      </c>
    </row>
    <row r="244" spans="1:11" x14ac:dyDescent="0.25">
      <c r="A244" s="42" t="str">
        <f t="shared" si="11"/>
        <v xml:space="preserve">  </v>
      </c>
      <c r="B244" s="16"/>
      <c r="C244" s="17"/>
      <c r="D244" s="17"/>
      <c r="E244" s="17"/>
      <c r="F244" s="17"/>
      <c r="G244" s="17"/>
      <c r="H244" s="17"/>
      <c r="I244" s="17"/>
      <c r="J244" s="15">
        <f t="shared" si="9"/>
        <v>0</v>
      </c>
      <c r="K244" s="7">
        <f t="shared" si="10"/>
        <v>0</v>
      </c>
    </row>
    <row r="245" spans="1:11" x14ac:dyDescent="0.25">
      <c r="A245" s="42" t="str">
        <f t="shared" si="11"/>
        <v xml:space="preserve">  </v>
      </c>
      <c r="B245" s="16"/>
      <c r="C245" s="17"/>
      <c r="D245" s="17"/>
      <c r="E245" s="17"/>
      <c r="F245" s="17"/>
      <c r="G245" s="17"/>
      <c r="H245" s="17"/>
      <c r="I245" s="17"/>
      <c r="J245" s="15">
        <f t="shared" si="9"/>
        <v>0</v>
      </c>
      <c r="K245" s="7">
        <f t="shared" si="10"/>
        <v>0</v>
      </c>
    </row>
    <row r="246" spans="1:11" x14ac:dyDescent="0.25">
      <c r="A246" s="42" t="str">
        <f t="shared" si="11"/>
        <v xml:space="preserve">  </v>
      </c>
      <c r="B246" s="16"/>
      <c r="C246" s="17"/>
      <c r="D246" s="17"/>
      <c r="E246" s="17"/>
      <c r="F246" s="17"/>
      <c r="G246" s="17"/>
      <c r="H246" s="17"/>
      <c r="I246" s="17"/>
      <c r="J246" s="15">
        <f t="shared" si="9"/>
        <v>0</v>
      </c>
      <c r="K246" s="7">
        <f t="shared" si="10"/>
        <v>0</v>
      </c>
    </row>
    <row r="247" spans="1:11" x14ac:dyDescent="0.25">
      <c r="A247" s="42" t="str">
        <f t="shared" si="11"/>
        <v xml:space="preserve">  </v>
      </c>
      <c r="B247" s="16"/>
      <c r="C247" s="17"/>
      <c r="D247" s="17"/>
      <c r="E247" s="17"/>
      <c r="F247" s="17"/>
      <c r="G247" s="17"/>
      <c r="H247" s="17"/>
      <c r="I247" s="17"/>
      <c r="J247" s="15">
        <f t="shared" ref="J247:J310" si="12">10*(COUNTIF(E247:I247,"Satisfaisant")*2+COUNTIF(E247:I247,"Fragile"))</f>
        <v>0</v>
      </c>
      <c r="K247" s="7">
        <f t="shared" ref="K247:K310" si="13">COUNTIF(E247:I247,"Fragile")+COUNTIF(E247:I247,"À besoins")+COUNTIF(E247:I247,"pas de restitution")</f>
        <v>0</v>
      </c>
    </row>
    <row r="248" spans="1:11" x14ac:dyDescent="0.25">
      <c r="A248" s="42" t="str">
        <f t="shared" si="11"/>
        <v xml:space="preserve">  </v>
      </c>
      <c r="B248" s="16"/>
      <c r="C248" s="17"/>
      <c r="D248" s="17"/>
      <c r="E248" s="17"/>
      <c r="F248" s="17"/>
      <c r="G248" s="17"/>
      <c r="H248" s="17"/>
      <c r="I248" s="17"/>
      <c r="J248" s="15">
        <f t="shared" si="12"/>
        <v>0</v>
      </c>
      <c r="K248" s="7">
        <f t="shared" si="13"/>
        <v>0</v>
      </c>
    </row>
    <row r="249" spans="1:11" x14ac:dyDescent="0.25">
      <c r="A249" s="42" t="str">
        <f t="shared" si="11"/>
        <v xml:space="preserve">  </v>
      </c>
      <c r="B249" s="16"/>
      <c r="C249" s="17"/>
      <c r="D249" s="17"/>
      <c r="E249" s="17"/>
      <c r="F249" s="17"/>
      <c r="G249" s="17"/>
      <c r="H249" s="17"/>
      <c r="I249" s="17"/>
      <c r="J249" s="15">
        <f t="shared" si="12"/>
        <v>0</v>
      </c>
      <c r="K249" s="7">
        <f t="shared" si="13"/>
        <v>0</v>
      </c>
    </row>
    <row r="250" spans="1:11" x14ac:dyDescent="0.25">
      <c r="A250" s="42" t="str">
        <f t="shared" si="11"/>
        <v xml:space="preserve">  </v>
      </c>
      <c r="B250" s="16"/>
      <c r="C250" s="17"/>
      <c r="D250" s="17"/>
      <c r="E250" s="17"/>
      <c r="F250" s="17"/>
      <c r="G250" s="17"/>
      <c r="H250" s="17"/>
      <c r="I250" s="17"/>
      <c r="J250" s="15">
        <f t="shared" si="12"/>
        <v>0</v>
      </c>
      <c r="K250" s="7">
        <f t="shared" si="13"/>
        <v>0</v>
      </c>
    </row>
    <row r="251" spans="1:11" x14ac:dyDescent="0.25">
      <c r="A251" s="42" t="str">
        <f t="shared" si="11"/>
        <v xml:space="preserve">  </v>
      </c>
      <c r="B251" s="16"/>
      <c r="C251" s="17"/>
      <c r="D251" s="17"/>
      <c r="E251" s="17"/>
      <c r="F251" s="17"/>
      <c r="G251" s="17"/>
      <c r="H251" s="17"/>
      <c r="I251" s="17"/>
      <c r="J251" s="15">
        <f t="shared" si="12"/>
        <v>0</v>
      </c>
      <c r="K251" s="7">
        <f t="shared" si="13"/>
        <v>0</v>
      </c>
    </row>
    <row r="252" spans="1:11" x14ac:dyDescent="0.25">
      <c r="A252" s="42" t="str">
        <f t="shared" si="11"/>
        <v xml:space="preserve">  </v>
      </c>
      <c r="B252" s="16"/>
      <c r="C252" s="17"/>
      <c r="D252" s="17"/>
      <c r="E252" s="17"/>
      <c r="F252" s="17"/>
      <c r="G252" s="17"/>
      <c r="H252" s="17"/>
      <c r="I252" s="17"/>
      <c r="J252" s="15">
        <f t="shared" si="12"/>
        <v>0</v>
      </c>
      <c r="K252" s="7">
        <f t="shared" si="13"/>
        <v>0</v>
      </c>
    </row>
    <row r="253" spans="1:11" x14ac:dyDescent="0.25">
      <c r="A253" s="42" t="str">
        <f t="shared" si="11"/>
        <v xml:space="preserve">  </v>
      </c>
      <c r="B253" s="16"/>
      <c r="C253" s="17"/>
      <c r="D253" s="17"/>
      <c r="E253" s="17"/>
      <c r="F253" s="17"/>
      <c r="G253" s="17"/>
      <c r="H253" s="17"/>
      <c r="I253" s="17"/>
      <c r="J253" s="15">
        <f t="shared" si="12"/>
        <v>0</v>
      </c>
      <c r="K253" s="7">
        <f t="shared" si="13"/>
        <v>0</v>
      </c>
    </row>
    <row r="254" spans="1:11" x14ac:dyDescent="0.25">
      <c r="A254" s="42" t="str">
        <f t="shared" si="11"/>
        <v xml:space="preserve">  </v>
      </c>
      <c r="B254" s="16"/>
      <c r="C254" s="17"/>
      <c r="D254" s="17"/>
      <c r="E254" s="17"/>
      <c r="F254" s="17"/>
      <c r="G254" s="17"/>
      <c r="H254" s="17"/>
      <c r="I254" s="17"/>
      <c r="J254" s="15">
        <f t="shared" si="12"/>
        <v>0</v>
      </c>
      <c r="K254" s="7">
        <f t="shared" si="13"/>
        <v>0</v>
      </c>
    </row>
    <row r="255" spans="1:11" x14ac:dyDescent="0.25">
      <c r="A255" s="42" t="str">
        <f t="shared" si="11"/>
        <v xml:space="preserve">  </v>
      </c>
      <c r="B255" s="16"/>
      <c r="C255" s="17"/>
      <c r="D255" s="17"/>
      <c r="E255" s="17"/>
      <c r="F255" s="17"/>
      <c r="G255" s="17"/>
      <c r="H255" s="17"/>
      <c r="I255" s="17"/>
      <c r="J255" s="15">
        <f t="shared" si="12"/>
        <v>0</v>
      </c>
      <c r="K255" s="7">
        <f t="shared" si="13"/>
        <v>0</v>
      </c>
    </row>
    <row r="256" spans="1:11" x14ac:dyDescent="0.25">
      <c r="A256" s="42" t="str">
        <f t="shared" si="11"/>
        <v xml:space="preserve">  </v>
      </c>
      <c r="B256" s="16"/>
      <c r="C256" s="17"/>
      <c r="D256" s="17"/>
      <c r="E256" s="17"/>
      <c r="F256" s="17"/>
      <c r="G256" s="17"/>
      <c r="H256" s="17"/>
      <c r="I256" s="17"/>
      <c r="J256" s="15">
        <f t="shared" si="12"/>
        <v>0</v>
      </c>
      <c r="K256" s="7">
        <f t="shared" si="13"/>
        <v>0</v>
      </c>
    </row>
    <row r="257" spans="1:11" x14ac:dyDescent="0.25">
      <c r="A257" s="42" t="str">
        <f t="shared" si="11"/>
        <v xml:space="preserve">  </v>
      </c>
      <c r="B257" s="16"/>
      <c r="C257" s="17"/>
      <c r="D257" s="17"/>
      <c r="E257" s="17"/>
      <c r="F257" s="17"/>
      <c r="G257" s="17"/>
      <c r="H257" s="17"/>
      <c r="I257" s="17"/>
      <c r="J257" s="15">
        <f t="shared" si="12"/>
        <v>0</v>
      </c>
      <c r="K257" s="7">
        <f t="shared" si="13"/>
        <v>0</v>
      </c>
    </row>
    <row r="258" spans="1:11" x14ac:dyDescent="0.25">
      <c r="A258" s="42" t="str">
        <f t="shared" si="11"/>
        <v xml:space="preserve">  </v>
      </c>
      <c r="B258" s="16"/>
      <c r="C258" s="17"/>
      <c r="D258" s="17"/>
      <c r="E258" s="17"/>
      <c r="F258" s="17"/>
      <c r="G258" s="17"/>
      <c r="H258" s="17"/>
      <c r="I258" s="17"/>
      <c r="J258" s="15">
        <f t="shared" si="12"/>
        <v>0</v>
      </c>
      <c r="K258" s="7">
        <f t="shared" si="13"/>
        <v>0</v>
      </c>
    </row>
    <row r="259" spans="1:11" x14ac:dyDescent="0.25">
      <c r="A259" s="42" t="str">
        <f t="shared" ref="A259:A322" si="14">CONCATENATE(D259," ",C259," ",B259)</f>
        <v xml:space="preserve">  </v>
      </c>
      <c r="B259" s="16"/>
      <c r="C259" s="17"/>
      <c r="D259" s="17"/>
      <c r="E259" s="17"/>
      <c r="F259" s="17"/>
      <c r="G259" s="17"/>
      <c r="H259" s="17"/>
      <c r="I259" s="17"/>
      <c r="J259" s="15">
        <f t="shared" si="12"/>
        <v>0</v>
      </c>
      <c r="K259" s="7">
        <f t="shared" si="13"/>
        <v>0</v>
      </c>
    </row>
    <row r="260" spans="1:11" x14ac:dyDescent="0.25">
      <c r="A260" s="42" t="str">
        <f t="shared" si="14"/>
        <v xml:space="preserve">  </v>
      </c>
      <c r="B260" s="16"/>
      <c r="C260" s="17"/>
      <c r="D260" s="17"/>
      <c r="E260" s="17"/>
      <c r="F260" s="17"/>
      <c r="G260" s="17"/>
      <c r="H260" s="17"/>
      <c r="I260" s="17"/>
      <c r="J260" s="15">
        <f t="shared" si="12"/>
        <v>0</v>
      </c>
      <c r="K260" s="7">
        <f t="shared" si="13"/>
        <v>0</v>
      </c>
    </row>
    <row r="261" spans="1:11" x14ac:dyDescent="0.25">
      <c r="A261" s="42" t="str">
        <f t="shared" si="14"/>
        <v xml:space="preserve">  </v>
      </c>
      <c r="B261" s="16"/>
      <c r="C261" s="17"/>
      <c r="D261" s="17"/>
      <c r="E261" s="17"/>
      <c r="F261" s="17"/>
      <c r="G261" s="17"/>
      <c r="H261" s="17"/>
      <c r="I261" s="17"/>
      <c r="J261" s="15">
        <f t="shared" si="12"/>
        <v>0</v>
      </c>
      <c r="K261" s="7">
        <f t="shared" si="13"/>
        <v>0</v>
      </c>
    </row>
    <row r="262" spans="1:11" x14ac:dyDescent="0.25">
      <c r="A262" s="42" t="str">
        <f t="shared" si="14"/>
        <v xml:space="preserve">  </v>
      </c>
      <c r="B262" s="16"/>
      <c r="C262" s="17"/>
      <c r="D262" s="17"/>
      <c r="E262" s="17"/>
      <c r="F262" s="17"/>
      <c r="G262" s="17"/>
      <c r="H262" s="17"/>
      <c r="I262" s="17"/>
      <c r="J262" s="15">
        <f t="shared" si="12"/>
        <v>0</v>
      </c>
      <c r="K262" s="7">
        <f t="shared" si="13"/>
        <v>0</v>
      </c>
    </row>
    <row r="263" spans="1:11" x14ac:dyDescent="0.25">
      <c r="A263" s="42" t="str">
        <f t="shared" si="14"/>
        <v xml:space="preserve">  </v>
      </c>
      <c r="B263" s="16"/>
      <c r="C263" s="17"/>
      <c r="D263" s="17"/>
      <c r="E263" s="17"/>
      <c r="F263" s="17"/>
      <c r="G263" s="17"/>
      <c r="H263" s="17"/>
      <c r="I263" s="17"/>
      <c r="J263" s="15">
        <f t="shared" si="12"/>
        <v>0</v>
      </c>
      <c r="K263" s="7">
        <f t="shared" si="13"/>
        <v>0</v>
      </c>
    </row>
    <row r="264" spans="1:11" x14ac:dyDescent="0.25">
      <c r="A264" s="42" t="str">
        <f t="shared" si="14"/>
        <v xml:space="preserve">  </v>
      </c>
      <c r="B264" s="16"/>
      <c r="C264" s="17"/>
      <c r="D264" s="17"/>
      <c r="E264" s="17"/>
      <c r="F264" s="17"/>
      <c r="G264" s="17"/>
      <c r="H264" s="17"/>
      <c r="I264" s="17"/>
      <c r="J264" s="15">
        <f t="shared" si="12"/>
        <v>0</v>
      </c>
      <c r="K264" s="7">
        <f t="shared" si="13"/>
        <v>0</v>
      </c>
    </row>
    <row r="265" spans="1:11" x14ac:dyDescent="0.25">
      <c r="A265" s="42" t="str">
        <f t="shared" si="14"/>
        <v xml:space="preserve">  </v>
      </c>
      <c r="B265" s="16"/>
      <c r="C265" s="17"/>
      <c r="D265" s="17"/>
      <c r="E265" s="17"/>
      <c r="F265" s="17"/>
      <c r="G265" s="17"/>
      <c r="H265" s="17"/>
      <c r="I265" s="17"/>
      <c r="J265" s="15">
        <f t="shared" si="12"/>
        <v>0</v>
      </c>
      <c r="K265" s="7">
        <f t="shared" si="13"/>
        <v>0</v>
      </c>
    </row>
    <row r="266" spans="1:11" x14ac:dyDescent="0.25">
      <c r="A266" s="42" t="str">
        <f t="shared" si="14"/>
        <v xml:space="preserve">  </v>
      </c>
      <c r="B266" s="16"/>
      <c r="C266" s="17"/>
      <c r="D266" s="17"/>
      <c r="E266" s="17"/>
      <c r="F266" s="17"/>
      <c r="G266" s="17"/>
      <c r="H266" s="17"/>
      <c r="I266" s="17"/>
      <c r="J266" s="15">
        <f t="shared" si="12"/>
        <v>0</v>
      </c>
      <c r="K266" s="7">
        <f t="shared" si="13"/>
        <v>0</v>
      </c>
    </row>
    <row r="267" spans="1:11" x14ac:dyDescent="0.25">
      <c r="A267" s="42" t="str">
        <f t="shared" si="14"/>
        <v xml:space="preserve">  </v>
      </c>
      <c r="B267" s="16"/>
      <c r="C267" s="17"/>
      <c r="D267" s="17"/>
      <c r="E267" s="17"/>
      <c r="F267" s="17"/>
      <c r="G267" s="17"/>
      <c r="H267" s="17"/>
      <c r="I267" s="17"/>
      <c r="J267" s="15">
        <f t="shared" si="12"/>
        <v>0</v>
      </c>
      <c r="K267" s="7">
        <f t="shared" si="13"/>
        <v>0</v>
      </c>
    </row>
    <row r="268" spans="1:11" x14ac:dyDescent="0.25">
      <c r="A268" s="42" t="str">
        <f t="shared" si="14"/>
        <v xml:space="preserve">  </v>
      </c>
      <c r="B268" s="16"/>
      <c r="C268" s="17"/>
      <c r="D268" s="17"/>
      <c r="E268" s="17"/>
      <c r="F268" s="17"/>
      <c r="G268" s="17"/>
      <c r="H268" s="17"/>
      <c r="I268" s="17"/>
      <c r="J268" s="15">
        <f t="shared" si="12"/>
        <v>0</v>
      </c>
      <c r="K268" s="7">
        <f t="shared" si="13"/>
        <v>0</v>
      </c>
    </row>
    <row r="269" spans="1:11" x14ac:dyDescent="0.25">
      <c r="A269" s="42" t="str">
        <f t="shared" si="14"/>
        <v xml:space="preserve">  </v>
      </c>
      <c r="B269" s="16"/>
      <c r="C269" s="17"/>
      <c r="D269" s="17"/>
      <c r="E269" s="17"/>
      <c r="F269" s="17"/>
      <c r="G269" s="17"/>
      <c r="H269" s="17"/>
      <c r="I269" s="17"/>
      <c r="J269" s="15">
        <f t="shared" si="12"/>
        <v>0</v>
      </c>
      <c r="K269" s="7">
        <f t="shared" si="13"/>
        <v>0</v>
      </c>
    </row>
    <row r="270" spans="1:11" x14ac:dyDescent="0.25">
      <c r="A270" s="42" t="str">
        <f t="shared" si="14"/>
        <v xml:space="preserve">  </v>
      </c>
      <c r="B270" s="16"/>
      <c r="C270" s="17"/>
      <c r="D270" s="17"/>
      <c r="E270" s="17"/>
      <c r="F270" s="17"/>
      <c r="G270" s="17"/>
      <c r="H270" s="17"/>
      <c r="I270" s="17"/>
      <c r="J270" s="15">
        <f t="shared" si="12"/>
        <v>0</v>
      </c>
      <c r="K270" s="7">
        <f t="shared" si="13"/>
        <v>0</v>
      </c>
    </row>
    <row r="271" spans="1:11" x14ac:dyDescent="0.25">
      <c r="A271" s="42" t="str">
        <f t="shared" si="14"/>
        <v xml:space="preserve">  </v>
      </c>
      <c r="B271" s="16"/>
      <c r="C271" s="17"/>
      <c r="D271" s="17"/>
      <c r="E271" s="17"/>
      <c r="F271" s="17"/>
      <c r="G271" s="17"/>
      <c r="H271" s="17"/>
      <c r="I271" s="17"/>
      <c r="J271" s="15">
        <f t="shared" si="12"/>
        <v>0</v>
      </c>
      <c r="K271" s="7">
        <f t="shared" si="13"/>
        <v>0</v>
      </c>
    </row>
    <row r="272" spans="1:11" x14ac:dyDescent="0.25">
      <c r="A272" s="42" t="str">
        <f t="shared" si="14"/>
        <v xml:space="preserve">  </v>
      </c>
      <c r="B272" s="16"/>
      <c r="C272" s="17"/>
      <c r="D272" s="17"/>
      <c r="E272" s="17"/>
      <c r="F272" s="17"/>
      <c r="G272" s="17"/>
      <c r="H272" s="17"/>
      <c r="I272" s="17"/>
      <c r="J272" s="15">
        <f t="shared" si="12"/>
        <v>0</v>
      </c>
      <c r="K272" s="7">
        <f t="shared" si="13"/>
        <v>0</v>
      </c>
    </row>
    <row r="273" spans="1:11" x14ac:dyDescent="0.25">
      <c r="A273" s="42" t="str">
        <f t="shared" si="14"/>
        <v xml:space="preserve">  </v>
      </c>
      <c r="B273" s="16"/>
      <c r="C273" s="17"/>
      <c r="D273" s="17"/>
      <c r="E273" s="17"/>
      <c r="F273" s="17"/>
      <c r="G273" s="17"/>
      <c r="H273" s="17"/>
      <c r="I273" s="17"/>
      <c r="J273" s="15">
        <f t="shared" si="12"/>
        <v>0</v>
      </c>
      <c r="K273" s="7">
        <f t="shared" si="13"/>
        <v>0</v>
      </c>
    </row>
    <row r="274" spans="1:11" x14ac:dyDescent="0.25">
      <c r="A274" s="42" t="str">
        <f t="shared" si="14"/>
        <v xml:space="preserve">  </v>
      </c>
      <c r="B274" s="16"/>
      <c r="C274" s="17"/>
      <c r="D274" s="17"/>
      <c r="E274" s="17"/>
      <c r="F274" s="17"/>
      <c r="G274" s="17"/>
      <c r="H274" s="17"/>
      <c r="I274" s="17"/>
      <c r="J274" s="15">
        <f t="shared" si="12"/>
        <v>0</v>
      </c>
      <c r="K274" s="7">
        <f t="shared" si="13"/>
        <v>0</v>
      </c>
    </row>
    <row r="275" spans="1:11" x14ac:dyDescent="0.25">
      <c r="A275" s="42" t="str">
        <f t="shared" si="14"/>
        <v xml:space="preserve">  </v>
      </c>
      <c r="B275" s="16"/>
      <c r="C275" s="17"/>
      <c r="D275" s="17"/>
      <c r="E275" s="17"/>
      <c r="F275" s="17"/>
      <c r="G275" s="17"/>
      <c r="H275" s="17"/>
      <c r="I275" s="17"/>
      <c r="J275" s="15">
        <f t="shared" si="12"/>
        <v>0</v>
      </c>
      <c r="K275" s="7">
        <f t="shared" si="13"/>
        <v>0</v>
      </c>
    </row>
    <row r="276" spans="1:11" x14ac:dyDescent="0.25">
      <c r="A276" s="42" t="str">
        <f t="shared" si="14"/>
        <v xml:space="preserve">  </v>
      </c>
      <c r="B276" s="16"/>
      <c r="C276" s="17"/>
      <c r="D276" s="17"/>
      <c r="E276" s="17"/>
      <c r="F276" s="17"/>
      <c r="G276" s="17"/>
      <c r="H276" s="17"/>
      <c r="I276" s="17"/>
      <c r="J276" s="15">
        <f t="shared" si="12"/>
        <v>0</v>
      </c>
      <c r="K276" s="7">
        <f t="shared" si="13"/>
        <v>0</v>
      </c>
    </row>
    <row r="277" spans="1:11" x14ac:dyDescent="0.25">
      <c r="A277" s="42" t="str">
        <f t="shared" si="14"/>
        <v xml:space="preserve">  </v>
      </c>
      <c r="B277" s="16"/>
      <c r="C277" s="17"/>
      <c r="D277" s="17"/>
      <c r="E277" s="17"/>
      <c r="F277" s="17"/>
      <c r="G277" s="17"/>
      <c r="H277" s="17"/>
      <c r="I277" s="17"/>
      <c r="J277" s="15">
        <f t="shared" si="12"/>
        <v>0</v>
      </c>
      <c r="K277" s="7">
        <f t="shared" si="13"/>
        <v>0</v>
      </c>
    </row>
    <row r="278" spans="1:11" x14ac:dyDescent="0.25">
      <c r="A278" s="42" t="str">
        <f t="shared" si="14"/>
        <v xml:space="preserve">  </v>
      </c>
      <c r="B278" s="16"/>
      <c r="C278" s="17"/>
      <c r="D278" s="17"/>
      <c r="E278" s="17"/>
      <c r="F278" s="17"/>
      <c r="G278" s="17"/>
      <c r="H278" s="17"/>
      <c r="I278" s="17"/>
      <c r="J278" s="15">
        <f t="shared" si="12"/>
        <v>0</v>
      </c>
      <c r="K278" s="7">
        <f t="shared" si="13"/>
        <v>0</v>
      </c>
    </row>
    <row r="279" spans="1:11" x14ac:dyDescent="0.25">
      <c r="A279" s="42" t="str">
        <f t="shared" si="14"/>
        <v xml:space="preserve">  </v>
      </c>
      <c r="B279" s="16"/>
      <c r="C279" s="17"/>
      <c r="D279" s="17"/>
      <c r="E279" s="17"/>
      <c r="F279" s="17"/>
      <c r="G279" s="17"/>
      <c r="H279" s="17"/>
      <c r="I279" s="17"/>
      <c r="J279" s="15">
        <f t="shared" si="12"/>
        <v>0</v>
      </c>
      <c r="K279" s="7">
        <f t="shared" si="13"/>
        <v>0</v>
      </c>
    </row>
    <row r="280" spans="1:11" x14ac:dyDescent="0.25">
      <c r="A280" s="42" t="str">
        <f t="shared" si="14"/>
        <v xml:space="preserve">  </v>
      </c>
      <c r="B280" s="16"/>
      <c r="C280" s="17"/>
      <c r="D280" s="17"/>
      <c r="E280" s="17"/>
      <c r="F280" s="17"/>
      <c r="G280" s="17"/>
      <c r="H280" s="17"/>
      <c r="I280" s="17"/>
      <c r="J280" s="15">
        <f t="shared" si="12"/>
        <v>0</v>
      </c>
      <c r="K280" s="7">
        <f t="shared" si="13"/>
        <v>0</v>
      </c>
    </row>
    <row r="281" spans="1:11" x14ac:dyDescent="0.25">
      <c r="A281" s="42" t="str">
        <f t="shared" si="14"/>
        <v xml:space="preserve">  </v>
      </c>
      <c r="B281" s="16"/>
      <c r="C281" s="17"/>
      <c r="D281" s="17"/>
      <c r="E281" s="17"/>
      <c r="F281" s="17"/>
      <c r="G281" s="17"/>
      <c r="H281" s="17"/>
      <c r="I281" s="17"/>
      <c r="J281" s="15">
        <f t="shared" si="12"/>
        <v>0</v>
      </c>
      <c r="K281" s="7">
        <f t="shared" si="13"/>
        <v>0</v>
      </c>
    </row>
    <row r="282" spans="1:11" x14ac:dyDescent="0.25">
      <c r="A282" s="42" t="str">
        <f t="shared" si="14"/>
        <v xml:space="preserve">  </v>
      </c>
      <c r="B282" s="16"/>
      <c r="C282" s="17"/>
      <c r="D282" s="17"/>
      <c r="E282" s="17"/>
      <c r="F282" s="17"/>
      <c r="G282" s="17"/>
      <c r="H282" s="17"/>
      <c r="I282" s="17"/>
      <c r="J282" s="15">
        <f t="shared" si="12"/>
        <v>0</v>
      </c>
      <c r="K282" s="7">
        <f t="shared" si="13"/>
        <v>0</v>
      </c>
    </row>
    <row r="283" spans="1:11" x14ac:dyDescent="0.25">
      <c r="A283" s="42" t="str">
        <f t="shared" si="14"/>
        <v xml:space="preserve">  </v>
      </c>
      <c r="B283" s="16"/>
      <c r="C283" s="17"/>
      <c r="D283" s="17"/>
      <c r="E283" s="17"/>
      <c r="F283" s="17"/>
      <c r="G283" s="17"/>
      <c r="H283" s="17"/>
      <c r="I283" s="17"/>
      <c r="J283" s="15">
        <f t="shared" si="12"/>
        <v>0</v>
      </c>
      <c r="K283" s="7">
        <f t="shared" si="13"/>
        <v>0</v>
      </c>
    </row>
    <row r="284" spans="1:11" x14ac:dyDescent="0.25">
      <c r="A284" s="42" t="str">
        <f t="shared" si="14"/>
        <v xml:space="preserve">  </v>
      </c>
      <c r="B284" s="16"/>
      <c r="C284" s="17"/>
      <c r="D284" s="17"/>
      <c r="E284" s="17"/>
      <c r="F284" s="17"/>
      <c r="G284" s="17"/>
      <c r="H284" s="17"/>
      <c r="I284" s="17"/>
      <c r="J284" s="15">
        <f t="shared" si="12"/>
        <v>0</v>
      </c>
      <c r="K284" s="7">
        <f t="shared" si="13"/>
        <v>0</v>
      </c>
    </row>
    <row r="285" spans="1:11" x14ac:dyDescent="0.25">
      <c r="A285" s="42" t="str">
        <f t="shared" si="14"/>
        <v xml:space="preserve">  </v>
      </c>
      <c r="B285" s="16"/>
      <c r="C285" s="17"/>
      <c r="D285" s="17"/>
      <c r="E285" s="17"/>
      <c r="F285" s="17"/>
      <c r="G285" s="17"/>
      <c r="H285" s="17"/>
      <c r="I285" s="17"/>
      <c r="J285" s="15">
        <f t="shared" si="12"/>
        <v>0</v>
      </c>
      <c r="K285" s="7">
        <f t="shared" si="13"/>
        <v>0</v>
      </c>
    </row>
    <row r="286" spans="1:11" x14ac:dyDescent="0.25">
      <c r="A286" s="42" t="str">
        <f t="shared" si="14"/>
        <v xml:space="preserve">  </v>
      </c>
      <c r="B286" s="16"/>
      <c r="C286" s="17"/>
      <c r="D286" s="17"/>
      <c r="E286" s="17"/>
      <c r="F286" s="17"/>
      <c r="G286" s="17"/>
      <c r="H286" s="17"/>
      <c r="I286" s="17"/>
      <c r="J286" s="15">
        <f t="shared" si="12"/>
        <v>0</v>
      </c>
      <c r="K286" s="7">
        <f t="shared" si="13"/>
        <v>0</v>
      </c>
    </row>
    <row r="287" spans="1:11" x14ac:dyDescent="0.25">
      <c r="A287" s="42" t="str">
        <f t="shared" si="14"/>
        <v xml:space="preserve">  </v>
      </c>
      <c r="B287" s="16"/>
      <c r="C287" s="17"/>
      <c r="D287" s="17"/>
      <c r="E287" s="17"/>
      <c r="F287" s="17"/>
      <c r="G287" s="17"/>
      <c r="H287" s="17"/>
      <c r="I287" s="17"/>
      <c r="J287" s="15">
        <f t="shared" si="12"/>
        <v>0</v>
      </c>
      <c r="K287" s="7">
        <f t="shared" si="13"/>
        <v>0</v>
      </c>
    </row>
    <row r="288" spans="1:11" x14ac:dyDescent="0.25">
      <c r="A288" s="42" t="str">
        <f t="shared" si="14"/>
        <v xml:space="preserve">  </v>
      </c>
      <c r="B288" s="16"/>
      <c r="C288" s="17"/>
      <c r="D288" s="17"/>
      <c r="E288" s="17"/>
      <c r="F288" s="17"/>
      <c r="G288" s="17"/>
      <c r="H288" s="17"/>
      <c r="I288" s="17"/>
      <c r="J288" s="15">
        <f t="shared" si="12"/>
        <v>0</v>
      </c>
      <c r="K288" s="7">
        <f t="shared" si="13"/>
        <v>0</v>
      </c>
    </row>
    <row r="289" spans="1:11" x14ac:dyDescent="0.25">
      <c r="A289" s="42" t="str">
        <f t="shared" si="14"/>
        <v xml:space="preserve">  </v>
      </c>
      <c r="B289" s="16"/>
      <c r="C289" s="17"/>
      <c r="D289" s="17"/>
      <c r="E289" s="17"/>
      <c r="F289" s="17"/>
      <c r="G289" s="17"/>
      <c r="H289" s="17"/>
      <c r="I289" s="17"/>
      <c r="J289" s="15">
        <f t="shared" si="12"/>
        <v>0</v>
      </c>
      <c r="K289" s="7">
        <f t="shared" si="13"/>
        <v>0</v>
      </c>
    </row>
    <row r="290" spans="1:11" x14ac:dyDescent="0.25">
      <c r="A290" s="42" t="str">
        <f t="shared" si="14"/>
        <v xml:space="preserve">  </v>
      </c>
      <c r="B290" s="16"/>
      <c r="C290" s="17"/>
      <c r="D290" s="17"/>
      <c r="E290" s="17"/>
      <c r="F290" s="17"/>
      <c r="G290" s="17"/>
      <c r="H290" s="17"/>
      <c r="I290" s="17"/>
      <c r="J290" s="15">
        <f t="shared" si="12"/>
        <v>0</v>
      </c>
      <c r="K290" s="7">
        <f t="shared" si="13"/>
        <v>0</v>
      </c>
    </row>
    <row r="291" spans="1:11" x14ac:dyDescent="0.25">
      <c r="A291" s="42" t="str">
        <f t="shared" si="14"/>
        <v xml:space="preserve">  </v>
      </c>
      <c r="B291" s="16"/>
      <c r="C291" s="17"/>
      <c r="D291" s="17"/>
      <c r="E291" s="17"/>
      <c r="F291" s="17"/>
      <c r="G291" s="17"/>
      <c r="H291" s="17"/>
      <c r="I291" s="17"/>
      <c r="J291" s="15">
        <f t="shared" si="12"/>
        <v>0</v>
      </c>
      <c r="K291" s="7">
        <f t="shared" si="13"/>
        <v>0</v>
      </c>
    </row>
    <row r="292" spans="1:11" x14ac:dyDescent="0.25">
      <c r="A292" s="42" t="str">
        <f t="shared" si="14"/>
        <v xml:space="preserve">  </v>
      </c>
      <c r="B292" s="16"/>
      <c r="C292" s="17"/>
      <c r="D292" s="17"/>
      <c r="E292" s="17"/>
      <c r="F292" s="17"/>
      <c r="G292" s="17"/>
      <c r="H292" s="17"/>
      <c r="I292" s="17"/>
      <c r="J292" s="15">
        <f t="shared" si="12"/>
        <v>0</v>
      </c>
      <c r="K292" s="7">
        <f t="shared" si="13"/>
        <v>0</v>
      </c>
    </row>
    <row r="293" spans="1:11" x14ac:dyDescent="0.25">
      <c r="A293" s="42" t="str">
        <f t="shared" si="14"/>
        <v xml:space="preserve">  </v>
      </c>
      <c r="B293" s="16"/>
      <c r="C293" s="17"/>
      <c r="D293" s="17"/>
      <c r="E293" s="17"/>
      <c r="F293" s="17"/>
      <c r="G293" s="17"/>
      <c r="H293" s="17"/>
      <c r="I293" s="17"/>
      <c r="J293" s="15">
        <f t="shared" si="12"/>
        <v>0</v>
      </c>
      <c r="K293" s="7">
        <f t="shared" si="13"/>
        <v>0</v>
      </c>
    </row>
    <row r="294" spans="1:11" x14ac:dyDescent="0.25">
      <c r="A294" s="42" t="str">
        <f t="shared" si="14"/>
        <v xml:space="preserve">  </v>
      </c>
      <c r="B294" s="16"/>
      <c r="C294" s="17"/>
      <c r="D294" s="17"/>
      <c r="E294" s="17"/>
      <c r="F294" s="17"/>
      <c r="G294" s="17"/>
      <c r="H294" s="17"/>
      <c r="I294" s="17"/>
      <c r="J294" s="15">
        <f t="shared" si="12"/>
        <v>0</v>
      </c>
      <c r="K294" s="7">
        <f t="shared" si="13"/>
        <v>0</v>
      </c>
    </row>
    <row r="295" spans="1:11" x14ac:dyDescent="0.25">
      <c r="A295" s="42" t="str">
        <f t="shared" si="14"/>
        <v xml:space="preserve">  </v>
      </c>
      <c r="B295" s="16"/>
      <c r="C295" s="17"/>
      <c r="D295" s="17"/>
      <c r="E295" s="17"/>
      <c r="F295" s="17"/>
      <c r="G295" s="17"/>
      <c r="H295" s="17"/>
      <c r="I295" s="17"/>
      <c r="J295" s="15">
        <f t="shared" si="12"/>
        <v>0</v>
      </c>
      <c r="K295" s="7">
        <f t="shared" si="13"/>
        <v>0</v>
      </c>
    </row>
    <row r="296" spans="1:11" x14ac:dyDescent="0.25">
      <c r="A296" s="42" t="str">
        <f t="shared" si="14"/>
        <v xml:space="preserve">  </v>
      </c>
      <c r="B296" s="16"/>
      <c r="C296" s="17"/>
      <c r="D296" s="17"/>
      <c r="E296" s="17"/>
      <c r="F296" s="17"/>
      <c r="G296" s="17"/>
      <c r="H296" s="17"/>
      <c r="I296" s="17"/>
      <c r="J296" s="15">
        <f t="shared" si="12"/>
        <v>0</v>
      </c>
      <c r="K296" s="7">
        <f t="shared" si="13"/>
        <v>0</v>
      </c>
    </row>
    <row r="297" spans="1:11" x14ac:dyDescent="0.25">
      <c r="A297" s="42" t="str">
        <f t="shared" si="14"/>
        <v xml:space="preserve">  </v>
      </c>
      <c r="B297" s="16"/>
      <c r="C297" s="17"/>
      <c r="D297" s="17"/>
      <c r="E297" s="17"/>
      <c r="F297" s="17"/>
      <c r="G297" s="17"/>
      <c r="H297" s="17"/>
      <c r="I297" s="17"/>
      <c r="J297" s="15">
        <f t="shared" si="12"/>
        <v>0</v>
      </c>
      <c r="K297" s="7">
        <f t="shared" si="13"/>
        <v>0</v>
      </c>
    </row>
    <row r="298" spans="1:11" x14ac:dyDescent="0.25">
      <c r="A298" s="42" t="str">
        <f t="shared" si="14"/>
        <v xml:space="preserve">  </v>
      </c>
      <c r="B298" s="16"/>
      <c r="C298" s="17"/>
      <c r="D298" s="17"/>
      <c r="E298" s="17"/>
      <c r="F298" s="17"/>
      <c r="G298" s="17"/>
      <c r="H298" s="17"/>
      <c r="I298" s="17"/>
      <c r="J298" s="15">
        <f t="shared" si="12"/>
        <v>0</v>
      </c>
      <c r="K298" s="7">
        <f t="shared" si="13"/>
        <v>0</v>
      </c>
    </row>
    <row r="299" spans="1:11" x14ac:dyDescent="0.25">
      <c r="A299" s="42" t="str">
        <f t="shared" si="14"/>
        <v xml:space="preserve">  </v>
      </c>
      <c r="B299" s="16"/>
      <c r="C299" s="17"/>
      <c r="D299" s="17"/>
      <c r="E299" s="17"/>
      <c r="F299" s="17"/>
      <c r="G299" s="17"/>
      <c r="H299" s="17"/>
      <c r="I299" s="17"/>
      <c r="J299" s="15">
        <f t="shared" si="12"/>
        <v>0</v>
      </c>
      <c r="K299" s="7">
        <f t="shared" si="13"/>
        <v>0</v>
      </c>
    </row>
    <row r="300" spans="1:11" x14ac:dyDescent="0.25">
      <c r="A300" s="42" t="str">
        <f t="shared" si="14"/>
        <v xml:space="preserve">  </v>
      </c>
      <c r="B300" s="16"/>
      <c r="C300" s="17"/>
      <c r="D300" s="17"/>
      <c r="E300" s="17"/>
      <c r="F300" s="17"/>
      <c r="G300" s="17"/>
      <c r="H300" s="17"/>
      <c r="I300" s="17"/>
      <c r="J300" s="15">
        <f t="shared" si="12"/>
        <v>0</v>
      </c>
      <c r="K300" s="7">
        <f t="shared" si="13"/>
        <v>0</v>
      </c>
    </row>
    <row r="301" spans="1:11" x14ac:dyDescent="0.25">
      <c r="A301" s="42" t="str">
        <f t="shared" si="14"/>
        <v xml:space="preserve">  </v>
      </c>
      <c r="B301" s="16"/>
      <c r="C301" s="17"/>
      <c r="D301" s="17"/>
      <c r="E301" s="17"/>
      <c r="F301" s="17"/>
      <c r="G301" s="17"/>
      <c r="H301" s="17"/>
      <c r="I301" s="17"/>
      <c r="J301" s="15">
        <f t="shared" si="12"/>
        <v>0</v>
      </c>
      <c r="K301" s="7">
        <f t="shared" si="13"/>
        <v>0</v>
      </c>
    </row>
    <row r="302" spans="1:11" x14ac:dyDescent="0.25">
      <c r="A302" s="42" t="str">
        <f t="shared" si="14"/>
        <v xml:space="preserve">  </v>
      </c>
      <c r="B302" s="16"/>
      <c r="C302" s="17"/>
      <c r="D302" s="17"/>
      <c r="E302" s="17"/>
      <c r="F302" s="17"/>
      <c r="G302" s="17"/>
      <c r="H302" s="17"/>
      <c r="I302" s="17"/>
      <c r="J302" s="15">
        <f t="shared" si="12"/>
        <v>0</v>
      </c>
      <c r="K302" s="7">
        <f t="shared" si="13"/>
        <v>0</v>
      </c>
    </row>
    <row r="303" spans="1:11" x14ac:dyDescent="0.25">
      <c r="A303" s="42" t="str">
        <f t="shared" si="14"/>
        <v xml:space="preserve">  </v>
      </c>
      <c r="B303" s="16"/>
      <c r="C303" s="17"/>
      <c r="D303" s="17"/>
      <c r="E303" s="17"/>
      <c r="F303" s="17"/>
      <c r="G303" s="17"/>
      <c r="H303" s="17"/>
      <c r="I303" s="17"/>
      <c r="J303" s="15">
        <f t="shared" si="12"/>
        <v>0</v>
      </c>
      <c r="K303" s="7">
        <f t="shared" si="13"/>
        <v>0</v>
      </c>
    </row>
    <row r="304" spans="1:11" x14ac:dyDescent="0.25">
      <c r="A304" s="42" t="str">
        <f t="shared" si="14"/>
        <v xml:space="preserve">  </v>
      </c>
      <c r="B304" s="16"/>
      <c r="C304" s="17"/>
      <c r="D304" s="17"/>
      <c r="E304" s="17"/>
      <c r="F304" s="17"/>
      <c r="G304" s="17"/>
      <c r="H304" s="17"/>
      <c r="I304" s="17"/>
      <c r="J304" s="15">
        <f t="shared" si="12"/>
        <v>0</v>
      </c>
      <c r="K304" s="7">
        <f t="shared" si="13"/>
        <v>0</v>
      </c>
    </row>
    <row r="305" spans="1:11" x14ac:dyDescent="0.25">
      <c r="A305" s="42" t="str">
        <f t="shared" si="14"/>
        <v xml:space="preserve">  </v>
      </c>
      <c r="B305" s="16"/>
      <c r="C305" s="17"/>
      <c r="D305" s="17"/>
      <c r="E305" s="17"/>
      <c r="F305" s="17"/>
      <c r="G305" s="17"/>
      <c r="H305" s="17"/>
      <c r="I305" s="17"/>
      <c r="J305" s="15">
        <f t="shared" si="12"/>
        <v>0</v>
      </c>
      <c r="K305" s="7">
        <f t="shared" si="13"/>
        <v>0</v>
      </c>
    </row>
    <row r="306" spans="1:11" x14ac:dyDescent="0.25">
      <c r="A306" s="42" t="str">
        <f t="shared" si="14"/>
        <v xml:space="preserve">  </v>
      </c>
      <c r="B306" s="16"/>
      <c r="C306" s="17"/>
      <c r="D306" s="17"/>
      <c r="E306" s="17"/>
      <c r="F306" s="17"/>
      <c r="G306" s="17"/>
      <c r="H306" s="17"/>
      <c r="I306" s="17"/>
      <c r="J306" s="15">
        <f t="shared" si="12"/>
        <v>0</v>
      </c>
      <c r="K306" s="7">
        <f t="shared" si="13"/>
        <v>0</v>
      </c>
    </row>
    <row r="307" spans="1:11" x14ac:dyDescent="0.25">
      <c r="A307" s="42" t="str">
        <f t="shared" si="14"/>
        <v xml:space="preserve">  </v>
      </c>
      <c r="B307" s="16"/>
      <c r="C307" s="17"/>
      <c r="D307" s="17"/>
      <c r="E307" s="17"/>
      <c r="F307" s="17"/>
      <c r="G307" s="17"/>
      <c r="H307" s="17"/>
      <c r="I307" s="17"/>
      <c r="J307" s="15">
        <f t="shared" si="12"/>
        <v>0</v>
      </c>
      <c r="K307" s="7">
        <f t="shared" si="13"/>
        <v>0</v>
      </c>
    </row>
    <row r="308" spans="1:11" x14ac:dyDescent="0.25">
      <c r="A308" s="42" t="str">
        <f t="shared" si="14"/>
        <v xml:space="preserve">  </v>
      </c>
      <c r="B308" s="16"/>
      <c r="C308" s="17"/>
      <c r="D308" s="17"/>
      <c r="E308" s="17"/>
      <c r="F308" s="17"/>
      <c r="G308" s="17"/>
      <c r="H308" s="17"/>
      <c r="I308" s="17"/>
      <c r="J308" s="15">
        <f t="shared" si="12"/>
        <v>0</v>
      </c>
      <c r="K308" s="7">
        <f t="shared" si="13"/>
        <v>0</v>
      </c>
    </row>
    <row r="309" spans="1:11" x14ac:dyDescent="0.25">
      <c r="A309" s="42" t="str">
        <f t="shared" si="14"/>
        <v xml:space="preserve">  </v>
      </c>
      <c r="B309" s="16"/>
      <c r="C309" s="17"/>
      <c r="D309" s="17"/>
      <c r="E309" s="17"/>
      <c r="F309" s="17"/>
      <c r="G309" s="17"/>
      <c r="H309" s="17"/>
      <c r="I309" s="17"/>
      <c r="J309" s="15">
        <f t="shared" si="12"/>
        <v>0</v>
      </c>
      <c r="K309" s="7">
        <f t="shared" si="13"/>
        <v>0</v>
      </c>
    </row>
    <row r="310" spans="1:11" x14ac:dyDescent="0.25">
      <c r="A310" s="42" t="str">
        <f t="shared" si="14"/>
        <v xml:space="preserve">  </v>
      </c>
      <c r="B310" s="16"/>
      <c r="C310" s="17"/>
      <c r="D310" s="17"/>
      <c r="E310" s="17"/>
      <c r="F310" s="17"/>
      <c r="G310" s="17"/>
      <c r="H310" s="17"/>
      <c r="I310" s="17"/>
      <c r="J310" s="15">
        <f t="shared" si="12"/>
        <v>0</v>
      </c>
      <c r="K310" s="7">
        <f t="shared" si="13"/>
        <v>0</v>
      </c>
    </row>
    <row r="311" spans="1:11" x14ac:dyDescent="0.25">
      <c r="A311" s="42" t="str">
        <f t="shared" si="14"/>
        <v xml:space="preserve">  </v>
      </c>
      <c r="B311" s="16"/>
      <c r="C311" s="17"/>
      <c r="D311" s="17"/>
      <c r="E311" s="17"/>
      <c r="F311" s="17"/>
      <c r="G311" s="17"/>
      <c r="H311" s="17"/>
      <c r="I311" s="17"/>
      <c r="J311" s="15">
        <f t="shared" ref="J311:J374" si="15">10*(COUNTIF(E311:I311,"Satisfaisant")*2+COUNTIF(E311:I311,"Fragile"))</f>
        <v>0</v>
      </c>
      <c r="K311" s="7">
        <f t="shared" ref="K311:K374" si="16">COUNTIF(E311:I311,"Fragile")+COUNTIF(E311:I311,"À besoins")+COUNTIF(E311:I311,"pas de restitution")</f>
        <v>0</v>
      </c>
    </row>
    <row r="312" spans="1:11" x14ac:dyDescent="0.25">
      <c r="A312" s="42" t="str">
        <f t="shared" si="14"/>
        <v xml:space="preserve">  </v>
      </c>
      <c r="B312" s="16"/>
      <c r="C312" s="17"/>
      <c r="D312" s="17"/>
      <c r="E312" s="17"/>
      <c r="F312" s="17"/>
      <c r="G312" s="17"/>
      <c r="H312" s="17"/>
      <c r="I312" s="17"/>
      <c r="J312" s="15">
        <f t="shared" si="15"/>
        <v>0</v>
      </c>
      <c r="K312" s="7">
        <f t="shared" si="16"/>
        <v>0</v>
      </c>
    </row>
    <row r="313" spans="1:11" x14ac:dyDescent="0.25">
      <c r="A313" s="42" t="str">
        <f t="shared" si="14"/>
        <v xml:space="preserve">  </v>
      </c>
      <c r="B313" s="16"/>
      <c r="C313" s="17"/>
      <c r="D313" s="17"/>
      <c r="E313" s="17"/>
      <c r="F313" s="17"/>
      <c r="G313" s="17"/>
      <c r="H313" s="17"/>
      <c r="I313" s="17"/>
      <c r="J313" s="15">
        <f t="shared" si="15"/>
        <v>0</v>
      </c>
      <c r="K313" s="7">
        <f t="shared" si="16"/>
        <v>0</v>
      </c>
    </row>
    <row r="314" spans="1:11" x14ac:dyDescent="0.25">
      <c r="A314" s="42" t="str">
        <f t="shared" si="14"/>
        <v xml:space="preserve">  </v>
      </c>
      <c r="B314" s="16"/>
      <c r="C314" s="17"/>
      <c r="D314" s="17"/>
      <c r="E314" s="17"/>
      <c r="F314" s="17"/>
      <c r="G314" s="17"/>
      <c r="H314" s="17"/>
      <c r="I314" s="17"/>
      <c r="J314" s="15">
        <f t="shared" si="15"/>
        <v>0</v>
      </c>
      <c r="K314" s="7">
        <f t="shared" si="16"/>
        <v>0</v>
      </c>
    </row>
    <row r="315" spans="1:11" x14ac:dyDescent="0.25">
      <c r="A315" s="42" t="str">
        <f t="shared" si="14"/>
        <v xml:space="preserve">  </v>
      </c>
      <c r="B315" s="16"/>
      <c r="C315" s="17"/>
      <c r="D315" s="17"/>
      <c r="E315" s="17"/>
      <c r="F315" s="17"/>
      <c r="G315" s="17"/>
      <c r="H315" s="17"/>
      <c r="I315" s="17"/>
      <c r="J315" s="15">
        <f t="shared" si="15"/>
        <v>0</v>
      </c>
      <c r="K315" s="7">
        <f t="shared" si="16"/>
        <v>0</v>
      </c>
    </row>
    <row r="316" spans="1:11" x14ac:dyDescent="0.25">
      <c r="A316" s="42" t="str">
        <f t="shared" si="14"/>
        <v xml:space="preserve">  </v>
      </c>
      <c r="B316" s="16"/>
      <c r="C316" s="17"/>
      <c r="D316" s="17"/>
      <c r="E316" s="17"/>
      <c r="F316" s="17"/>
      <c r="G316" s="17"/>
      <c r="H316" s="17"/>
      <c r="I316" s="17"/>
      <c r="J316" s="15">
        <f t="shared" si="15"/>
        <v>0</v>
      </c>
      <c r="K316" s="7">
        <f t="shared" si="16"/>
        <v>0</v>
      </c>
    </row>
    <row r="317" spans="1:11" x14ac:dyDescent="0.25">
      <c r="A317" s="42" t="str">
        <f t="shared" si="14"/>
        <v xml:space="preserve">  </v>
      </c>
      <c r="B317" s="16"/>
      <c r="C317" s="17"/>
      <c r="D317" s="17"/>
      <c r="E317" s="17"/>
      <c r="F317" s="17"/>
      <c r="G317" s="17"/>
      <c r="H317" s="17"/>
      <c r="I317" s="17"/>
      <c r="J317" s="15">
        <f t="shared" si="15"/>
        <v>0</v>
      </c>
      <c r="K317" s="7">
        <f t="shared" si="16"/>
        <v>0</v>
      </c>
    </row>
    <row r="318" spans="1:11" x14ac:dyDescent="0.25">
      <c r="A318" s="42" t="str">
        <f t="shared" si="14"/>
        <v xml:space="preserve">  </v>
      </c>
      <c r="B318" s="16"/>
      <c r="C318" s="17"/>
      <c r="D318" s="17"/>
      <c r="E318" s="17"/>
      <c r="F318" s="17"/>
      <c r="G318" s="17"/>
      <c r="H318" s="17"/>
      <c r="I318" s="17"/>
      <c r="J318" s="15">
        <f t="shared" si="15"/>
        <v>0</v>
      </c>
      <c r="K318" s="7">
        <f t="shared" si="16"/>
        <v>0</v>
      </c>
    </row>
    <row r="319" spans="1:11" x14ac:dyDescent="0.25">
      <c r="A319" s="42" t="str">
        <f t="shared" si="14"/>
        <v xml:space="preserve">  </v>
      </c>
      <c r="B319" s="16"/>
      <c r="C319" s="17"/>
      <c r="D319" s="17"/>
      <c r="E319" s="17"/>
      <c r="F319" s="17"/>
      <c r="G319" s="17"/>
      <c r="H319" s="17"/>
      <c r="I319" s="17"/>
      <c r="J319" s="15">
        <f t="shared" si="15"/>
        <v>0</v>
      </c>
      <c r="K319" s="7">
        <f t="shared" si="16"/>
        <v>0</v>
      </c>
    </row>
    <row r="320" spans="1:11" x14ac:dyDescent="0.25">
      <c r="A320" s="42" t="str">
        <f t="shared" si="14"/>
        <v xml:space="preserve">  </v>
      </c>
      <c r="B320" s="16"/>
      <c r="C320" s="17"/>
      <c r="D320" s="17"/>
      <c r="E320" s="17"/>
      <c r="F320" s="17"/>
      <c r="G320" s="17"/>
      <c r="H320" s="17"/>
      <c r="I320" s="17"/>
      <c r="J320" s="15">
        <f t="shared" si="15"/>
        <v>0</v>
      </c>
      <c r="K320" s="7">
        <f t="shared" si="16"/>
        <v>0</v>
      </c>
    </row>
    <row r="321" spans="1:11" x14ac:dyDescent="0.25">
      <c r="A321" s="42" t="str">
        <f t="shared" si="14"/>
        <v xml:space="preserve">  </v>
      </c>
      <c r="B321" s="16"/>
      <c r="C321" s="17"/>
      <c r="D321" s="17"/>
      <c r="E321" s="17"/>
      <c r="F321" s="17"/>
      <c r="G321" s="17"/>
      <c r="H321" s="17"/>
      <c r="I321" s="17"/>
      <c r="J321" s="15">
        <f t="shared" si="15"/>
        <v>0</v>
      </c>
      <c r="K321" s="7">
        <f t="shared" si="16"/>
        <v>0</v>
      </c>
    </row>
    <row r="322" spans="1:11" x14ac:dyDescent="0.25">
      <c r="A322" s="42" t="str">
        <f t="shared" si="14"/>
        <v xml:space="preserve">  </v>
      </c>
      <c r="B322" s="16"/>
      <c r="C322" s="17"/>
      <c r="D322" s="17"/>
      <c r="E322" s="17"/>
      <c r="F322" s="17"/>
      <c r="G322" s="17"/>
      <c r="H322" s="17"/>
      <c r="I322" s="17"/>
      <c r="J322" s="15">
        <f t="shared" si="15"/>
        <v>0</v>
      </c>
      <c r="K322" s="7">
        <f t="shared" si="16"/>
        <v>0</v>
      </c>
    </row>
    <row r="323" spans="1:11" x14ac:dyDescent="0.25">
      <c r="A323" s="42" t="str">
        <f t="shared" ref="A323:A386" si="17">CONCATENATE(D323," ",C323," ",B323)</f>
        <v xml:space="preserve">  </v>
      </c>
      <c r="B323" s="16"/>
      <c r="C323" s="17"/>
      <c r="D323" s="17"/>
      <c r="E323" s="17"/>
      <c r="F323" s="17"/>
      <c r="G323" s="17"/>
      <c r="H323" s="17"/>
      <c r="I323" s="17"/>
      <c r="J323" s="15">
        <f t="shared" si="15"/>
        <v>0</v>
      </c>
      <c r="K323" s="7">
        <f t="shared" si="16"/>
        <v>0</v>
      </c>
    </row>
    <row r="324" spans="1:11" x14ac:dyDescent="0.25">
      <c r="A324" s="42" t="str">
        <f t="shared" si="17"/>
        <v xml:space="preserve">  </v>
      </c>
      <c r="B324" s="16"/>
      <c r="C324" s="17"/>
      <c r="D324" s="17"/>
      <c r="E324" s="17"/>
      <c r="F324" s="17"/>
      <c r="G324" s="17"/>
      <c r="H324" s="17"/>
      <c r="I324" s="17"/>
      <c r="J324" s="15">
        <f t="shared" si="15"/>
        <v>0</v>
      </c>
      <c r="K324" s="7">
        <f t="shared" si="16"/>
        <v>0</v>
      </c>
    </row>
    <row r="325" spans="1:11" x14ac:dyDescent="0.25">
      <c r="A325" s="42" t="str">
        <f t="shared" si="17"/>
        <v xml:space="preserve">  </v>
      </c>
      <c r="B325" s="16"/>
      <c r="C325" s="17"/>
      <c r="D325" s="17"/>
      <c r="E325" s="17"/>
      <c r="F325" s="17"/>
      <c r="G325" s="17"/>
      <c r="H325" s="17"/>
      <c r="I325" s="17"/>
      <c r="J325" s="15">
        <f t="shared" si="15"/>
        <v>0</v>
      </c>
      <c r="K325" s="7">
        <f t="shared" si="16"/>
        <v>0</v>
      </c>
    </row>
    <row r="326" spans="1:11" x14ac:dyDescent="0.25">
      <c r="A326" s="42" t="str">
        <f t="shared" si="17"/>
        <v xml:space="preserve">  </v>
      </c>
      <c r="B326" s="16"/>
      <c r="C326" s="17"/>
      <c r="D326" s="17"/>
      <c r="E326" s="17"/>
      <c r="F326" s="17"/>
      <c r="G326" s="17"/>
      <c r="H326" s="17"/>
      <c r="I326" s="17"/>
      <c r="J326" s="15">
        <f t="shared" si="15"/>
        <v>0</v>
      </c>
      <c r="K326" s="7">
        <f t="shared" si="16"/>
        <v>0</v>
      </c>
    </row>
    <row r="327" spans="1:11" x14ac:dyDescent="0.25">
      <c r="A327" s="42" t="str">
        <f t="shared" si="17"/>
        <v xml:space="preserve">  </v>
      </c>
      <c r="B327" s="16"/>
      <c r="C327" s="17"/>
      <c r="D327" s="17"/>
      <c r="E327" s="17"/>
      <c r="F327" s="17"/>
      <c r="G327" s="17"/>
      <c r="H327" s="17"/>
      <c r="I327" s="17"/>
      <c r="J327" s="15">
        <f t="shared" si="15"/>
        <v>0</v>
      </c>
      <c r="K327" s="7">
        <f t="shared" si="16"/>
        <v>0</v>
      </c>
    </row>
    <row r="328" spans="1:11" x14ac:dyDescent="0.25">
      <c r="A328" s="42" t="str">
        <f t="shared" si="17"/>
        <v xml:space="preserve">  </v>
      </c>
      <c r="B328" s="16"/>
      <c r="C328" s="17"/>
      <c r="D328" s="17"/>
      <c r="E328" s="17"/>
      <c r="F328" s="17"/>
      <c r="G328" s="17"/>
      <c r="H328" s="17"/>
      <c r="I328" s="17"/>
      <c r="J328" s="15">
        <f t="shared" si="15"/>
        <v>0</v>
      </c>
      <c r="K328" s="7">
        <f t="shared" si="16"/>
        <v>0</v>
      </c>
    </row>
    <row r="329" spans="1:11" x14ac:dyDescent="0.25">
      <c r="A329" s="42" t="str">
        <f t="shared" si="17"/>
        <v xml:space="preserve">  </v>
      </c>
      <c r="B329" s="16"/>
      <c r="C329" s="17"/>
      <c r="D329" s="17"/>
      <c r="E329" s="17"/>
      <c r="F329" s="17"/>
      <c r="G329" s="17"/>
      <c r="H329" s="17"/>
      <c r="I329" s="17"/>
      <c r="J329" s="15">
        <f t="shared" si="15"/>
        <v>0</v>
      </c>
      <c r="K329" s="7">
        <f t="shared" si="16"/>
        <v>0</v>
      </c>
    </row>
    <row r="330" spans="1:11" x14ac:dyDescent="0.25">
      <c r="A330" s="42" t="str">
        <f t="shared" si="17"/>
        <v xml:space="preserve">  </v>
      </c>
      <c r="B330" s="16"/>
      <c r="C330" s="17"/>
      <c r="D330" s="17"/>
      <c r="E330" s="17"/>
      <c r="F330" s="17"/>
      <c r="G330" s="17"/>
      <c r="H330" s="17"/>
      <c r="I330" s="17"/>
      <c r="J330" s="15">
        <f t="shared" si="15"/>
        <v>0</v>
      </c>
      <c r="K330" s="7">
        <f t="shared" si="16"/>
        <v>0</v>
      </c>
    </row>
    <row r="331" spans="1:11" x14ac:dyDescent="0.25">
      <c r="A331" s="42" t="str">
        <f t="shared" si="17"/>
        <v xml:space="preserve">  </v>
      </c>
      <c r="B331" s="16"/>
      <c r="C331" s="17"/>
      <c r="D331" s="17"/>
      <c r="E331" s="17"/>
      <c r="F331" s="17"/>
      <c r="G331" s="17"/>
      <c r="H331" s="17"/>
      <c r="I331" s="17"/>
      <c r="J331" s="15">
        <f t="shared" si="15"/>
        <v>0</v>
      </c>
      <c r="K331" s="7">
        <f t="shared" si="16"/>
        <v>0</v>
      </c>
    </row>
    <row r="332" spans="1:11" x14ac:dyDescent="0.25">
      <c r="A332" s="42" t="str">
        <f t="shared" si="17"/>
        <v xml:space="preserve">  </v>
      </c>
      <c r="B332" s="16"/>
      <c r="C332" s="17"/>
      <c r="D332" s="17"/>
      <c r="E332" s="17"/>
      <c r="F332" s="17"/>
      <c r="G332" s="17"/>
      <c r="H332" s="17"/>
      <c r="I332" s="17"/>
      <c r="J332" s="15">
        <f t="shared" si="15"/>
        <v>0</v>
      </c>
      <c r="K332" s="7">
        <f t="shared" si="16"/>
        <v>0</v>
      </c>
    </row>
    <row r="333" spans="1:11" x14ac:dyDescent="0.25">
      <c r="A333" s="42" t="str">
        <f t="shared" si="17"/>
        <v xml:space="preserve">  </v>
      </c>
      <c r="B333" s="16"/>
      <c r="C333" s="17"/>
      <c r="D333" s="17"/>
      <c r="E333" s="17"/>
      <c r="F333" s="17"/>
      <c r="G333" s="17"/>
      <c r="H333" s="17"/>
      <c r="I333" s="17"/>
      <c r="J333" s="15">
        <f t="shared" si="15"/>
        <v>0</v>
      </c>
      <c r="K333" s="7">
        <f t="shared" si="16"/>
        <v>0</v>
      </c>
    </row>
    <row r="334" spans="1:11" x14ac:dyDescent="0.25">
      <c r="A334" s="42" t="str">
        <f t="shared" si="17"/>
        <v xml:space="preserve">  </v>
      </c>
      <c r="B334" s="16"/>
      <c r="C334" s="17"/>
      <c r="D334" s="17"/>
      <c r="E334" s="17"/>
      <c r="F334" s="17"/>
      <c r="G334" s="17"/>
      <c r="H334" s="17"/>
      <c r="I334" s="17"/>
      <c r="J334" s="15">
        <f t="shared" si="15"/>
        <v>0</v>
      </c>
      <c r="K334" s="7">
        <f t="shared" si="16"/>
        <v>0</v>
      </c>
    </row>
    <row r="335" spans="1:11" x14ac:dyDescent="0.25">
      <c r="A335" s="42" t="str">
        <f t="shared" si="17"/>
        <v xml:space="preserve">  </v>
      </c>
      <c r="B335" s="16"/>
      <c r="C335" s="17"/>
      <c r="D335" s="17"/>
      <c r="E335" s="17"/>
      <c r="F335" s="17"/>
      <c r="G335" s="17"/>
      <c r="H335" s="17"/>
      <c r="I335" s="17"/>
      <c r="J335" s="15">
        <f t="shared" si="15"/>
        <v>0</v>
      </c>
      <c r="K335" s="7">
        <f t="shared" si="16"/>
        <v>0</v>
      </c>
    </row>
    <row r="336" spans="1:11" x14ac:dyDescent="0.25">
      <c r="A336" s="42" t="str">
        <f t="shared" si="17"/>
        <v xml:space="preserve">  </v>
      </c>
      <c r="B336" s="16"/>
      <c r="C336" s="17"/>
      <c r="D336" s="17"/>
      <c r="E336" s="17"/>
      <c r="F336" s="17"/>
      <c r="G336" s="17"/>
      <c r="H336" s="17"/>
      <c r="I336" s="17"/>
      <c r="J336" s="15">
        <f t="shared" si="15"/>
        <v>0</v>
      </c>
      <c r="K336" s="7">
        <f t="shared" si="16"/>
        <v>0</v>
      </c>
    </row>
    <row r="337" spans="1:11" x14ac:dyDescent="0.25">
      <c r="A337" s="42" t="str">
        <f t="shared" si="17"/>
        <v xml:space="preserve">  </v>
      </c>
      <c r="B337" s="16"/>
      <c r="C337" s="17"/>
      <c r="D337" s="17"/>
      <c r="E337" s="17"/>
      <c r="F337" s="17"/>
      <c r="G337" s="17"/>
      <c r="H337" s="17"/>
      <c r="I337" s="17"/>
      <c r="J337" s="15">
        <f t="shared" si="15"/>
        <v>0</v>
      </c>
      <c r="K337" s="7">
        <f t="shared" si="16"/>
        <v>0</v>
      </c>
    </row>
    <row r="338" spans="1:11" x14ac:dyDescent="0.25">
      <c r="A338" s="42" t="str">
        <f t="shared" si="17"/>
        <v xml:space="preserve">  </v>
      </c>
      <c r="B338" s="16"/>
      <c r="C338" s="17"/>
      <c r="D338" s="17"/>
      <c r="E338" s="17"/>
      <c r="F338" s="17"/>
      <c r="G338" s="17"/>
      <c r="H338" s="17"/>
      <c r="I338" s="17"/>
      <c r="J338" s="15">
        <f t="shared" si="15"/>
        <v>0</v>
      </c>
      <c r="K338" s="7">
        <f t="shared" si="16"/>
        <v>0</v>
      </c>
    </row>
    <row r="339" spans="1:11" x14ac:dyDescent="0.25">
      <c r="A339" s="42" t="str">
        <f t="shared" si="17"/>
        <v xml:space="preserve">  </v>
      </c>
      <c r="B339" s="16"/>
      <c r="C339" s="17"/>
      <c r="D339" s="17"/>
      <c r="E339" s="17"/>
      <c r="F339" s="17"/>
      <c r="G339" s="17"/>
      <c r="H339" s="17"/>
      <c r="I339" s="17"/>
      <c r="J339" s="15">
        <f t="shared" si="15"/>
        <v>0</v>
      </c>
      <c r="K339" s="7">
        <f t="shared" si="16"/>
        <v>0</v>
      </c>
    </row>
    <row r="340" spans="1:11" x14ac:dyDescent="0.25">
      <c r="A340" s="42" t="str">
        <f t="shared" si="17"/>
        <v xml:space="preserve">  </v>
      </c>
      <c r="B340" s="16"/>
      <c r="C340" s="17"/>
      <c r="D340" s="17"/>
      <c r="E340" s="17"/>
      <c r="F340" s="17"/>
      <c r="G340" s="17"/>
      <c r="H340" s="17"/>
      <c r="I340" s="17"/>
      <c r="J340" s="15">
        <f t="shared" si="15"/>
        <v>0</v>
      </c>
      <c r="K340" s="7">
        <f t="shared" si="16"/>
        <v>0</v>
      </c>
    </row>
    <row r="341" spans="1:11" x14ac:dyDescent="0.25">
      <c r="A341" s="42" t="str">
        <f t="shared" si="17"/>
        <v xml:space="preserve">  </v>
      </c>
      <c r="B341" s="16"/>
      <c r="C341" s="17"/>
      <c r="D341" s="17"/>
      <c r="E341" s="17"/>
      <c r="F341" s="17"/>
      <c r="G341" s="17"/>
      <c r="H341" s="17"/>
      <c r="I341" s="17"/>
      <c r="J341" s="15">
        <f t="shared" si="15"/>
        <v>0</v>
      </c>
      <c r="K341" s="7">
        <f t="shared" si="16"/>
        <v>0</v>
      </c>
    </row>
    <row r="342" spans="1:11" x14ac:dyDescent="0.25">
      <c r="A342" s="42" t="str">
        <f t="shared" si="17"/>
        <v xml:space="preserve">  </v>
      </c>
      <c r="B342" s="16"/>
      <c r="C342" s="17"/>
      <c r="D342" s="17"/>
      <c r="E342" s="17"/>
      <c r="F342" s="17"/>
      <c r="G342" s="17"/>
      <c r="H342" s="17"/>
      <c r="I342" s="17"/>
      <c r="J342" s="15">
        <f t="shared" si="15"/>
        <v>0</v>
      </c>
      <c r="K342" s="7">
        <f t="shared" si="16"/>
        <v>0</v>
      </c>
    </row>
    <row r="343" spans="1:11" x14ac:dyDescent="0.25">
      <c r="A343" s="42" t="str">
        <f t="shared" si="17"/>
        <v xml:space="preserve">  </v>
      </c>
      <c r="B343" s="16"/>
      <c r="C343" s="17"/>
      <c r="D343" s="17"/>
      <c r="E343" s="17"/>
      <c r="F343" s="17"/>
      <c r="G343" s="17"/>
      <c r="H343" s="17"/>
      <c r="I343" s="17"/>
      <c r="J343" s="15">
        <f t="shared" si="15"/>
        <v>0</v>
      </c>
      <c r="K343" s="7">
        <f t="shared" si="16"/>
        <v>0</v>
      </c>
    </row>
    <row r="344" spans="1:11" x14ac:dyDescent="0.25">
      <c r="A344" s="42" t="str">
        <f t="shared" si="17"/>
        <v xml:space="preserve">  </v>
      </c>
      <c r="B344" s="16"/>
      <c r="C344" s="17"/>
      <c r="D344" s="17"/>
      <c r="E344" s="17"/>
      <c r="F344" s="17"/>
      <c r="G344" s="17"/>
      <c r="H344" s="17"/>
      <c r="I344" s="17"/>
      <c r="J344" s="15">
        <f t="shared" si="15"/>
        <v>0</v>
      </c>
      <c r="K344" s="7">
        <f t="shared" si="16"/>
        <v>0</v>
      </c>
    </row>
    <row r="345" spans="1:11" x14ac:dyDescent="0.25">
      <c r="A345" s="42" t="str">
        <f t="shared" si="17"/>
        <v xml:space="preserve">  </v>
      </c>
      <c r="B345" s="16"/>
      <c r="C345" s="17"/>
      <c r="D345" s="17"/>
      <c r="E345" s="17"/>
      <c r="F345" s="17"/>
      <c r="G345" s="17"/>
      <c r="H345" s="17"/>
      <c r="I345" s="17"/>
      <c r="J345" s="15">
        <f t="shared" si="15"/>
        <v>0</v>
      </c>
      <c r="K345" s="7">
        <f t="shared" si="16"/>
        <v>0</v>
      </c>
    </row>
    <row r="346" spans="1:11" x14ac:dyDescent="0.25">
      <c r="A346" s="42" t="str">
        <f t="shared" si="17"/>
        <v xml:space="preserve">  </v>
      </c>
      <c r="B346" s="16"/>
      <c r="C346" s="17"/>
      <c r="D346" s="17"/>
      <c r="E346" s="17"/>
      <c r="F346" s="17"/>
      <c r="G346" s="17"/>
      <c r="H346" s="17"/>
      <c r="I346" s="17"/>
      <c r="J346" s="15">
        <f t="shared" si="15"/>
        <v>0</v>
      </c>
      <c r="K346" s="7">
        <f t="shared" si="16"/>
        <v>0</v>
      </c>
    </row>
    <row r="347" spans="1:11" x14ac:dyDescent="0.25">
      <c r="A347" s="42" t="str">
        <f t="shared" si="17"/>
        <v xml:space="preserve">  </v>
      </c>
      <c r="B347" s="16"/>
      <c r="C347" s="17"/>
      <c r="D347" s="17"/>
      <c r="E347" s="17"/>
      <c r="F347" s="17"/>
      <c r="G347" s="17"/>
      <c r="H347" s="17"/>
      <c r="I347" s="17"/>
      <c r="J347" s="15">
        <f t="shared" si="15"/>
        <v>0</v>
      </c>
      <c r="K347" s="7">
        <f t="shared" si="16"/>
        <v>0</v>
      </c>
    </row>
    <row r="348" spans="1:11" x14ac:dyDescent="0.25">
      <c r="A348" s="42" t="str">
        <f t="shared" si="17"/>
        <v xml:space="preserve">  </v>
      </c>
      <c r="B348" s="16"/>
      <c r="C348" s="17"/>
      <c r="D348" s="17"/>
      <c r="E348" s="17"/>
      <c r="F348" s="17"/>
      <c r="G348" s="17"/>
      <c r="H348" s="17"/>
      <c r="I348" s="17"/>
      <c r="J348" s="15">
        <f t="shared" si="15"/>
        <v>0</v>
      </c>
      <c r="K348" s="7">
        <f t="shared" si="16"/>
        <v>0</v>
      </c>
    </row>
    <row r="349" spans="1:11" x14ac:dyDescent="0.25">
      <c r="A349" s="42" t="str">
        <f t="shared" si="17"/>
        <v xml:space="preserve">  </v>
      </c>
      <c r="B349" s="16"/>
      <c r="C349" s="17"/>
      <c r="D349" s="17"/>
      <c r="E349" s="17"/>
      <c r="F349" s="17"/>
      <c r="G349" s="17"/>
      <c r="H349" s="17"/>
      <c r="I349" s="17"/>
      <c r="J349" s="15">
        <f t="shared" si="15"/>
        <v>0</v>
      </c>
      <c r="K349" s="7">
        <f t="shared" si="16"/>
        <v>0</v>
      </c>
    </row>
    <row r="350" spans="1:11" x14ac:dyDescent="0.25">
      <c r="A350" s="42" t="str">
        <f t="shared" si="17"/>
        <v xml:space="preserve">  </v>
      </c>
      <c r="B350" s="16"/>
      <c r="C350" s="17"/>
      <c r="D350" s="17"/>
      <c r="E350" s="17"/>
      <c r="F350" s="17"/>
      <c r="G350" s="17"/>
      <c r="H350" s="17"/>
      <c r="I350" s="17"/>
      <c r="J350" s="15">
        <f t="shared" si="15"/>
        <v>0</v>
      </c>
      <c r="K350" s="7">
        <f t="shared" si="16"/>
        <v>0</v>
      </c>
    </row>
    <row r="351" spans="1:11" x14ac:dyDescent="0.25">
      <c r="A351" s="42" t="str">
        <f t="shared" si="17"/>
        <v xml:space="preserve">  </v>
      </c>
      <c r="B351" s="16"/>
      <c r="C351" s="17"/>
      <c r="D351" s="17"/>
      <c r="E351" s="17"/>
      <c r="F351" s="17"/>
      <c r="G351" s="17"/>
      <c r="H351" s="17"/>
      <c r="I351" s="17"/>
      <c r="J351" s="15">
        <f t="shared" si="15"/>
        <v>0</v>
      </c>
      <c r="K351" s="7">
        <f t="shared" si="16"/>
        <v>0</v>
      </c>
    </row>
    <row r="352" spans="1:11" x14ac:dyDescent="0.25">
      <c r="A352" s="42" t="str">
        <f t="shared" si="17"/>
        <v xml:space="preserve">  </v>
      </c>
      <c r="B352" s="16"/>
      <c r="C352" s="17"/>
      <c r="D352" s="17"/>
      <c r="E352" s="17"/>
      <c r="F352" s="17"/>
      <c r="G352" s="17"/>
      <c r="H352" s="17"/>
      <c r="I352" s="17"/>
      <c r="J352" s="15">
        <f t="shared" si="15"/>
        <v>0</v>
      </c>
      <c r="K352" s="7">
        <f t="shared" si="16"/>
        <v>0</v>
      </c>
    </row>
    <row r="353" spans="1:11" x14ac:dyDescent="0.25">
      <c r="A353" s="42" t="str">
        <f t="shared" si="17"/>
        <v xml:space="preserve">  </v>
      </c>
      <c r="B353" s="16"/>
      <c r="C353" s="17"/>
      <c r="D353" s="17"/>
      <c r="E353" s="17"/>
      <c r="F353" s="17"/>
      <c r="G353" s="17"/>
      <c r="H353" s="17"/>
      <c r="I353" s="17"/>
      <c r="J353" s="15">
        <f t="shared" si="15"/>
        <v>0</v>
      </c>
      <c r="K353" s="7">
        <f t="shared" si="16"/>
        <v>0</v>
      </c>
    </row>
    <row r="354" spans="1:11" x14ac:dyDescent="0.25">
      <c r="A354" s="42" t="str">
        <f t="shared" si="17"/>
        <v xml:space="preserve">  </v>
      </c>
      <c r="B354" s="16"/>
      <c r="C354" s="17"/>
      <c r="D354" s="17"/>
      <c r="E354" s="17"/>
      <c r="F354" s="17"/>
      <c r="G354" s="17"/>
      <c r="H354" s="17"/>
      <c r="I354" s="17"/>
      <c r="J354" s="15">
        <f t="shared" si="15"/>
        <v>0</v>
      </c>
      <c r="K354" s="7">
        <f t="shared" si="16"/>
        <v>0</v>
      </c>
    </row>
    <row r="355" spans="1:11" x14ac:dyDescent="0.25">
      <c r="A355" s="42" t="str">
        <f t="shared" si="17"/>
        <v xml:space="preserve">  </v>
      </c>
      <c r="B355" s="16"/>
      <c r="C355" s="17"/>
      <c r="D355" s="17"/>
      <c r="E355" s="17"/>
      <c r="F355" s="17"/>
      <c r="G355" s="17"/>
      <c r="H355" s="17"/>
      <c r="I355" s="17"/>
      <c r="J355" s="15">
        <f t="shared" si="15"/>
        <v>0</v>
      </c>
      <c r="K355" s="7">
        <f t="shared" si="16"/>
        <v>0</v>
      </c>
    </row>
    <row r="356" spans="1:11" x14ac:dyDescent="0.25">
      <c r="A356" s="42" t="str">
        <f t="shared" si="17"/>
        <v xml:space="preserve">  </v>
      </c>
      <c r="B356" s="16"/>
      <c r="C356" s="17"/>
      <c r="D356" s="17"/>
      <c r="E356" s="17"/>
      <c r="F356" s="17"/>
      <c r="G356" s="17"/>
      <c r="H356" s="17"/>
      <c r="I356" s="17"/>
      <c r="J356" s="15">
        <f t="shared" si="15"/>
        <v>0</v>
      </c>
      <c r="K356" s="7">
        <f t="shared" si="16"/>
        <v>0</v>
      </c>
    </row>
    <row r="357" spans="1:11" x14ac:dyDescent="0.25">
      <c r="A357" s="42" t="str">
        <f t="shared" si="17"/>
        <v xml:space="preserve">  </v>
      </c>
      <c r="B357" s="16"/>
      <c r="C357" s="17"/>
      <c r="D357" s="17"/>
      <c r="E357" s="17"/>
      <c r="F357" s="17"/>
      <c r="G357" s="17"/>
      <c r="H357" s="17"/>
      <c r="I357" s="17"/>
      <c r="J357" s="15">
        <f t="shared" si="15"/>
        <v>0</v>
      </c>
      <c r="K357" s="7">
        <f t="shared" si="16"/>
        <v>0</v>
      </c>
    </row>
    <row r="358" spans="1:11" x14ac:dyDescent="0.25">
      <c r="A358" s="42" t="str">
        <f t="shared" si="17"/>
        <v xml:space="preserve">  </v>
      </c>
      <c r="B358" s="16"/>
      <c r="C358" s="17"/>
      <c r="D358" s="17"/>
      <c r="E358" s="17"/>
      <c r="F358" s="17"/>
      <c r="G358" s="17"/>
      <c r="H358" s="17"/>
      <c r="I358" s="17"/>
      <c r="J358" s="15">
        <f t="shared" si="15"/>
        <v>0</v>
      </c>
      <c r="K358" s="7">
        <f t="shared" si="16"/>
        <v>0</v>
      </c>
    </row>
    <row r="359" spans="1:11" x14ac:dyDescent="0.25">
      <c r="A359" s="42" t="str">
        <f t="shared" si="17"/>
        <v xml:space="preserve">  </v>
      </c>
      <c r="B359" s="16"/>
      <c r="C359" s="17"/>
      <c r="D359" s="17"/>
      <c r="E359" s="17"/>
      <c r="F359" s="17"/>
      <c r="G359" s="17"/>
      <c r="H359" s="17"/>
      <c r="I359" s="17"/>
      <c r="J359" s="15">
        <f t="shared" si="15"/>
        <v>0</v>
      </c>
      <c r="K359" s="7">
        <f t="shared" si="16"/>
        <v>0</v>
      </c>
    </row>
    <row r="360" spans="1:11" x14ac:dyDescent="0.25">
      <c r="A360" s="42" t="str">
        <f t="shared" si="17"/>
        <v xml:space="preserve">  </v>
      </c>
      <c r="B360" s="16"/>
      <c r="C360" s="17"/>
      <c r="D360" s="17"/>
      <c r="E360" s="17"/>
      <c r="F360" s="17"/>
      <c r="G360" s="17"/>
      <c r="H360" s="17"/>
      <c r="I360" s="17"/>
      <c r="J360" s="15">
        <f t="shared" si="15"/>
        <v>0</v>
      </c>
      <c r="K360" s="7">
        <f t="shared" si="16"/>
        <v>0</v>
      </c>
    </row>
    <row r="361" spans="1:11" x14ac:dyDescent="0.25">
      <c r="A361" s="42" t="str">
        <f t="shared" si="17"/>
        <v xml:space="preserve">  </v>
      </c>
      <c r="B361" s="16"/>
      <c r="C361" s="17"/>
      <c r="D361" s="17"/>
      <c r="E361" s="17"/>
      <c r="F361" s="17"/>
      <c r="G361" s="17"/>
      <c r="H361" s="17"/>
      <c r="I361" s="17"/>
      <c r="J361" s="15">
        <f t="shared" si="15"/>
        <v>0</v>
      </c>
      <c r="K361" s="7">
        <f t="shared" si="16"/>
        <v>0</v>
      </c>
    </row>
    <row r="362" spans="1:11" x14ac:dyDescent="0.25">
      <c r="A362" s="42" t="str">
        <f t="shared" si="17"/>
        <v xml:space="preserve">  </v>
      </c>
      <c r="B362" s="16"/>
      <c r="C362" s="17"/>
      <c r="D362" s="17"/>
      <c r="E362" s="17"/>
      <c r="F362" s="17"/>
      <c r="G362" s="17"/>
      <c r="H362" s="17"/>
      <c r="I362" s="17"/>
      <c r="J362" s="15">
        <f t="shared" si="15"/>
        <v>0</v>
      </c>
      <c r="K362" s="7">
        <f t="shared" si="16"/>
        <v>0</v>
      </c>
    </row>
    <row r="363" spans="1:11" x14ac:dyDescent="0.25">
      <c r="A363" s="42" t="str">
        <f t="shared" si="17"/>
        <v xml:space="preserve">  </v>
      </c>
      <c r="B363" s="16"/>
      <c r="C363" s="17"/>
      <c r="D363" s="17"/>
      <c r="E363" s="17"/>
      <c r="F363" s="17"/>
      <c r="G363" s="17"/>
      <c r="H363" s="17"/>
      <c r="I363" s="17"/>
      <c r="J363" s="15">
        <f t="shared" si="15"/>
        <v>0</v>
      </c>
      <c r="K363" s="7">
        <f t="shared" si="16"/>
        <v>0</v>
      </c>
    </row>
    <row r="364" spans="1:11" x14ac:dyDescent="0.25">
      <c r="A364" s="42" t="str">
        <f t="shared" si="17"/>
        <v xml:space="preserve">  </v>
      </c>
      <c r="B364" s="16"/>
      <c r="C364" s="17"/>
      <c r="D364" s="17"/>
      <c r="E364" s="17"/>
      <c r="F364" s="17"/>
      <c r="G364" s="17"/>
      <c r="H364" s="17"/>
      <c r="I364" s="17"/>
      <c r="J364" s="15">
        <f t="shared" si="15"/>
        <v>0</v>
      </c>
      <c r="K364" s="7">
        <f t="shared" si="16"/>
        <v>0</v>
      </c>
    </row>
    <row r="365" spans="1:11" x14ac:dyDescent="0.25">
      <c r="A365" s="42" t="str">
        <f t="shared" si="17"/>
        <v xml:space="preserve">  </v>
      </c>
      <c r="B365" s="16"/>
      <c r="C365" s="17"/>
      <c r="D365" s="17"/>
      <c r="E365" s="17"/>
      <c r="F365" s="17"/>
      <c r="G365" s="17"/>
      <c r="H365" s="17"/>
      <c r="I365" s="17"/>
      <c r="J365" s="15">
        <f t="shared" si="15"/>
        <v>0</v>
      </c>
      <c r="K365" s="7">
        <f t="shared" si="16"/>
        <v>0</v>
      </c>
    </row>
    <row r="366" spans="1:11" x14ac:dyDescent="0.25">
      <c r="A366" s="42" t="str">
        <f t="shared" si="17"/>
        <v xml:space="preserve">  </v>
      </c>
      <c r="B366" s="16"/>
      <c r="C366" s="17"/>
      <c r="D366" s="17"/>
      <c r="E366" s="17"/>
      <c r="F366" s="17"/>
      <c r="G366" s="17"/>
      <c r="H366" s="17"/>
      <c r="I366" s="17"/>
      <c r="J366" s="15">
        <f t="shared" si="15"/>
        <v>0</v>
      </c>
      <c r="K366" s="7">
        <f t="shared" si="16"/>
        <v>0</v>
      </c>
    </row>
    <row r="367" spans="1:11" x14ac:dyDescent="0.25">
      <c r="A367" s="42" t="str">
        <f t="shared" si="17"/>
        <v xml:space="preserve">  </v>
      </c>
      <c r="B367" s="16"/>
      <c r="C367" s="17"/>
      <c r="D367" s="17"/>
      <c r="E367" s="17"/>
      <c r="F367" s="17"/>
      <c r="G367" s="17"/>
      <c r="H367" s="17"/>
      <c r="I367" s="17"/>
      <c r="J367" s="15">
        <f t="shared" si="15"/>
        <v>0</v>
      </c>
      <c r="K367" s="7">
        <f t="shared" si="16"/>
        <v>0</v>
      </c>
    </row>
    <row r="368" spans="1:11" x14ac:dyDescent="0.25">
      <c r="A368" s="42" t="str">
        <f t="shared" si="17"/>
        <v xml:space="preserve">  </v>
      </c>
      <c r="B368" s="16"/>
      <c r="C368" s="17"/>
      <c r="D368" s="17"/>
      <c r="E368" s="17"/>
      <c r="F368" s="17"/>
      <c r="G368" s="17"/>
      <c r="H368" s="17"/>
      <c r="I368" s="17"/>
      <c r="J368" s="15">
        <f t="shared" si="15"/>
        <v>0</v>
      </c>
      <c r="K368" s="7">
        <f t="shared" si="16"/>
        <v>0</v>
      </c>
    </row>
    <row r="369" spans="1:11" x14ac:dyDescent="0.25">
      <c r="A369" s="42" t="str">
        <f t="shared" si="17"/>
        <v xml:space="preserve">  </v>
      </c>
      <c r="B369" s="16"/>
      <c r="C369" s="17"/>
      <c r="D369" s="17"/>
      <c r="E369" s="17"/>
      <c r="F369" s="17"/>
      <c r="G369" s="17"/>
      <c r="H369" s="17"/>
      <c r="I369" s="17"/>
      <c r="J369" s="15">
        <f t="shared" si="15"/>
        <v>0</v>
      </c>
      <c r="K369" s="7">
        <f t="shared" si="16"/>
        <v>0</v>
      </c>
    </row>
    <row r="370" spans="1:11" x14ac:dyDescent="0.25">
      <c r="A370" s="42" t="str">
        <f t="shared" si="17"/>
        <v xml:space="preserve">  </v>
      </c>
      <c r="B370" s="16"/>
      <c r="C370" s="17"/>
      <c r="D370" s="17"/>
      <c r="E370" s="17"/>
      <c r="F370" s="17"/>
      <c r="G370" s="17"/>
      <c r="H370" s="17"/>
      <c r="I370" s="17"/>
      <c r="J370" s="15">
        <f t="shared" si="15"/>
        <v>0</v>
      </c>
      <c r="K370" s="7">
        <f t="shared" si="16"/>
        <v>0</v>
      </c>
    </row>
    <row r="371" spans="1:11" x14ac:dyDescent="0.25">
      <c r="A371" s="42" t="str">
        <f t="shared" si="17"/>
        <v xml:space="preserve">  </v>
      </c>
      <c r="B371" s="16"/>
      <c r="C371" s="17"/>
      <c r="D371" s="17"/>
      <c r="E371" s="17"/>
      <c r="F371" s="17"/>
      <c r="G371" s="17"/>
      <c r="H371" s="17"/>
      <c r="I371" s="17"/>
      <c r="J371" s="15">
        <f t="shared" si="15"/>
        <v>0</v>
      </c>
      <c r="K371" s="7">
        <f t="shared" si="16"/>
        <v>0</v>
      </c>
    </row>
    <row r="372" spans="1:11" x14ac:dyDescent="0.25">
      <c r="A372" s="42" t="str">
        <f t="shared" si="17"/>
        <v xml:space="preserve">  </v>
      </c>
      <c r="B372" s="16"/>
      <c r="C372" s="17"/>
      <c r="D372" s="17"/>
      <c r="E372" s="17"/>
      <c r="F372" s="17"/>
      <c r="G372" s="17"/>
      <c r="H372" s="17"/>
      <c r="I372" s="17"/>
      <c r="J372" s="15">
        <f t="shared" si="15"/>
        <v>0</v>
      </c>
      <c r="K372" s="7">
        <f t="shared" si="16"/>
        <v>0</v>
      </c>
    </row>
    <row r="373" spans="1:11" x14ac:dyDescent="0.25">
      <c r="A373" s="42" t="str">
        <f t="shared" si="17"/>
        <v xml:space="preserve">  </v>
      </c>
      <c r="B373" s="16"/>
      <c r="C373" s="17"/>
      <c r="D373" s="17"/>
      <c r="E373" s="17"/>
      <c r="F373" s="17"/>
      <c r="G373" s="17"/>
      <c r="H373" s="17"/>
      <c r="I373" s="17"/>
      <c r="J373" s="15">
        <f t="shared" si="15"/>
        <v>0</v>
      </c>
      <c r="K373" s="7">
        <f t="shared" si="16"/>
        <v>0</v>
      </c>
    </row>
    <row r="374" spans="1:11" x14ac:dyDescent="0.25">
      <c r="A374" s="42" t="str">
        <f t="shared" si="17"/>
        <v xml:space="preserve">  </v>
      </c>
      <c r="B374" s="16"/>
      <c r="C374" s="17"/>
      <c r="D374" s="17"/>
      <c r="E374" s="17"/>
      <c r="F374" s="17"/>
      <c r="G374" s="17"/>
      <c r="H374" s="17"/>
      <c r="I374" s="17"/>
      <c r="J374" s="15">
        <f t="shared" si="15"/>
        <v>0</v>
      </c>
      <c r="K374" s="7">
        <f t="shared" si="16"/>
        <v>0</v>
      </c>
    </row>
    <row r="375" spans="1:11" x14ac:dyDescent="0.25">
      <c r="A375" s="42" t="str">
        <f t="shared" si="17"/>
        <v xml:space="preserve">  </v>
      </c>
      <c r="B375" s="16"/>
      <c r="C375" s="17"/>
      <c r="D375" s="17"/>
      <c r="E375" s="17"/>
      <c r="F375" s="17"/>
      <c r="G375" s="17"/>
      <c r="H375" s="17"/>
      <c r="I375" s="17"/>
      <c r="J375" s="15">
        <f t="shared" ref="J375:J438" si="18">10*(COUNTIF(E375:I375,"Satisfaisant")*2+COUNTIF(E375:I375,"Fragile"))</f>
        <v>0</v>
      </c>
      <c r="K375" s="7">
        <f t="shared" ref="K375:K438" si="19">COUNTIF(E375:I375,"Fragile")+COUNTIF(E375:I375,"À besoins")+COUNTIF(E375:I375,"pas de restitution")</f>
        <v>0</v>
      </c>
    </row>
    <row r="376" spans="1:11" x14ac:dyDescent="0.25">
      <c r="A376" s="42" t="str">
        <f t="shared" si="17"/>
        <v xml:space="preserve">  </v>
      </c>
      <c r="B376" s="16"/>
      <c r="C376" s="17"/>
      <c r="D376" s="17"/>
      <c r="E376" s="17"/>
      <c r="F376" s="17"/>
      <c r="G376" s="17"/>
      <c r="H376" s="17"/>
      <c r="I376" s="17"/>
      <c r="J376" s="15">
        <f t="shared" si="18"/>
        <v>0</v>
      </c>
      <c r="K376" s="7">
        <f t="shared" si="19"/>
        <v>0</v>
      </c>
    </row>
    <row r="377" spans="1:11" x14ac:dyDescent="0.25">
      <c r="A377" s="42" t="str">
        <f t="shared" si="17"/>
        <v xml:space="preserve">  </v>
      </c>
      <c r="B377" s="16"/>
      <c r="C377" s="17"/>
      <c r="D377" s="17"/>
      <c r="E377" s="17"/>
      <c r="F377" s="17"/>
      <c r="G377" s="17"/>
      <c r="H377" s="17"/>
      <c r="I377" s="17"/>
      <c r="J377" s="15">
        <f t="shared" si="18"/>
        <v>0</v>
      </c>
      <c r="K377" s="7">
        <f t="shared" si="19"/>
        <v>0</v>
      </c>
    </row>
    <row r="378" spans="1:11" x14ac:dyDescent="0.25">
      <c r="A378" s="42" t="str">
        <f t="shared" si="17"/>
        <v xml:space="preserve">  </v>
      </c>
      <c r="B378" s="16"/>
      <c r="C378" s="17"/>
      <c r="D378" s="17"/>
      <c r="E378" s="17"/>
      <c r="F378" s="17"/>
      <c r="G378" s="17"/>
      <c r="H378" s="17"/>
      <c r="I378" s="17"/>
      <c r="J378" s="15">
        <f t="shared" si="18"/>
        <v>0</v>
      </c>
      <c r="K378" s="7">
        <f t="shared" si="19"/>
        <v>0</v>
      </c>
    </row>
    <row r="379" spans="1:11" x14ac:dyDescent="0.25">
      <c r="A379" s="42" t="str">
        <f t="shared" si="17"/>
        <v xml:space="preserve">  </v>
      </c>
      <c r="B379" s="16"/>
      <c r="C379" s="17"/>
      <c r="D379" s="17"/>
      <c r="E379" s="17"/>
      <c r="F379" s="17"/>
      <c r="G379" s="17"/>
      <c r="H379" s="17"/>
      <c r="I379" s="17"/>
      <c r="J379" s="15">
        <f t="shared" si="18"/>
        <v>0</v>
      </c>
      <c r="K379" s="7">
        <f t="shared" si="19"/>
        <v>0</v>
      </c>
    </row>
    <row r="380" spans="1:11" x14ac:dyDescent="0.25">
      <c r="A380" s="42" t="str">
        <f t="shared" si="17"/>
        <v xml:space="preserve">  </v>
      </c>
      <c r="B380" s="16"/>
      <c r="C380" s="17"/>
      <c r="D380" s="17"/>
      <c r="E380" s="17"/>
      <c r="F380" s="17"/>
      <c r="G380" s="17"/>
      <c r="H380" s="17"/>
      <c r="I380" s="17"/>
      <c r="J380" s="15">
        <f t="shared" si="18"/>
        <v>0</v>
      </c>
      <c r="K380" s="7">
        <f t="shared" si="19"/>
        <v>0</v>
      </c>
    </row>
    <row r="381" spans="1:11" x14ac:dyDescent="0.25">
      <c r="A381" s="42" t="str">
        <f t="shared" si="17"/>
        <v xml:space="preserve">  </v>
      </c>
      <c r="B381" s="16"/>
      <c r="C381" s="17"/>
      <c r="D381" s="17"/>
      <c r="E381" s="17"/>
      <c r="F381" s="17"/>
      <c r="G381" s="17"/>
      <c r="H381" s="17"/>
      <c r="I381" s="17"/>
      <c r="J381" s="15">
        <f t="shared" si="18"/>
        <v>0</v>
      </c>
      <c r="K381" s="7">
        <f t="shared" si="19"/>
        <v>0</v>
      </c>
    </row>
    <row r="382" spans="1:11" x14ac:dyDescent="0.25">
      <c r="A382" s="42" t="str">
        <f t="shared" si="17"/>
        <v xml:space="preserve">  </v>
      </c>
      <c r="B382" s="16"/>
      <c r="C382" s="17"/>
      <c r="D382" s="17"/>
      <c r="E382" s="17"/>
      <c r="F382" s="17"/>
      <c r="G382" s="17"/>
      <c r="H382" s="17"/>
      <c r="I382" s="17"/>
      <c r="J382" s="15">
        <f t="shared" si="18"/>
        <v>0</v>
      </c>
      <c r="K382" s="7">
        <f t="shared" si="19"/>
        <v>0</v>
      </c>
    </row>
    <row r="383" spans="1:11" x14ac:dyDescent="0.25">
      <c r="A383" s="42" t="str">
        <f t="shared" si="17"/>
        <v xml:space="preserve">  </v>
      </c>
      <c r="B383" s="16"/>
      <c r="C383" s="17"/>
      <c r="D383" s="17"/>
      <c r="E383" s="17"/>
      <c r="F383" s="17"/>
      <c r="G383" s="17"/>
      <c r="H383" s="17"/>
      <c r="I383" s="17"/>
      <c r="J383" s="15">
        <f t="shared" si="18"/>
        <v>0</v>
      </c>
      <c r="K383" s="7">
        <f t="shared" si="19"/>
        <v>0</v>
      </c>
    </row>
    <row r="384" spans="1:11" x14ac:dyDescent="0.25">
      <c r="A384" s="42" t="str">
        <f t="shared" si="17"/>
        <v xml:space="preserve">  </v>
      </c>
      <c r="B384" s="16"/>
      <c r="C384" s="17"/>
      <c r="D384" s="17"/>
      <c r="E384" s="17"/>
      <c r="F384" s="17"/>
      <c r="G384" s="17"/>
      <c r="H384" s="17"/>
      <c r="I384" s="17"/>
      <c r="J384" s="15">
        <f t="shared" si="18"/>
        <v>0</v>
      </c>
      <c r="K384" s="7">
        <f t="shared" si="19"/>
        <v>0</v>
      </c>
    </row>
    <row r="385" spans="1:11" x14ac:dyDescent="0.25">
      <c r="A385" s="42" t="str">
        <f t="shared" si="17"/>
        <v xml:space="preserve">  </v>
      </c>
      <c r="B385" s="16"/>
      <c r="C385" s="17"/>
      <c r="D385" s="17"/>
      <c r="E385" s="17"/>
      <c r="F385" s="17"/>
      <c r="G385" s="17"/>
      <c r="H385" s="17"/>
      <c r="I385" s="17"/>
      <c r="J385" s="15">
        <f t="shared" si="18"/>
        <v>0</v>
      </c>
      <c r="K385" s="7">
        <f t="shared" si="19"/>
        <v>0</v>
      </c>
    </row>
    <row r="386" spans="1:11" x14ac:dyDescent="0.25">
      <c r="A386" s="42" t="str">
        <f t="shared" si="17"/>
        <v xml:space="preserve">  </v>
      </c>
      <c r="B386" s="16"/>
      <c r="C386" s="17"/>
      <c r="D386" s="17"/>
      <c r="E386" s="17"/>
      <c r="F386" s="17"/>
      <c r="G386" s="17"/>
      <c r="H386" s="17"/>
      <c r="I386" s="17"/>
      <c r="J386" s="15">
        <f t="shared" si="18"/>
        <v>0</v>
      </c>
      <c r="K386" s="7">
        <f t="shared" si="19"/>
        <v>0</v>
      </c>
    </row>
    <row r="387" spans="1:11" x14ac:dyDescent="0.25">
      <c r="A387" s="42" t="str">
        <f t="shared" ref="A387:A450" si="20">CONCATENATE(D387," ",C387," ",B387)</f>
        <v xml:space="preserve">  </v>
      </c>
      <c r="B387" s="16"/>
      <c r="C387" s="17"/>
      <c r="D387" s="17"/>
      <c r="E387" s="17"/>
      <c r="F387" s="17"/>
      <c r="G387" s="17"/>
      <c r="H387" s="17"/>
      <c r="I387" s="17"/>
      <c r="J387" s="15">
        <f t="shared" si="18"/>
        <v>0</v>
      </c>
      <c r="K387" s="7">
        <f t="shared" si="19"/>
        <v>0</v>
      </c>
    </row>
    <row r="388" spans="1:11" x14ac:dyDescent="0.25">
      <c r="A388" s="42" t="str">
        <f t="shared" si="20"/>
        <v xml:space="preserve">  </v>
      </c>
      <c r="B388" s="16"/>
      <c r="C388" s="17"/>
      <c r="D388" s="17"/>
      <c r="E388" s="17"/>
      <c r="F388" s="17"/>
      <c r="G388" s="17"/>
      <c r="H388" s="17"/>
      <c r="I388" s="17"/>
      <c r="J388" s="15">
        <f t="shared" si="18"/>
        <v>0</v>
      </c>
      <c r="K388" s="7">
        <f t="shared" si="19"/>
        <v>0</v>
      </c>
    </row>
    <row r="389" spans="1:11" x14ac:dyDescent="0.25">
      <c r="A389" s="42" t="str">
        <f t="shared" si="20"/>
        <v xml:space="preserve">  </v>
      </c>
      <c r="B389" s="16"/>
      <c r="C389" s="17"/>
      <c r="D389" s="17"/>
      <c r="E389" s="17"/>
      <c r="F389" s="17"/>
      <c r="G389" s="17"/>
      <c r="H389" s="17"/>
      <c r="I389" s="17"/>
      <c r="J389" s="15">
        <f t="shared" si="18"/>
        <v>0</v>
      </c>
      <c r="K389" s="7">
        <f t="shared" si="19"/>
        <v>0</v>
      </c>
    </row>
    <row r="390" spans="1:11" x14ac:dyDescent="0.25">
      <c r="A390" s="42" t="str">
        <f t="shared" si="20"/>
        <v xml:space="preserve">  </v>
      </c>
      <c r="B390" s="16"/>
      <c r="C390" s="17"/>
      <c r="D390" s="17"/>
      <c r="E390" s="17"/>
      <c r="F390" s="17"/>
      <c r="G390" s="17"/>
      <c r="H390" s="17"/>
      <c r="I390" s="17"/>
      <c r="J390" s="15">
        <f t="shared" si="18"/>
        <v>0</v>
      </c>
      <c r="K390" s="7">
        <f t="shared" si="19"/>
        <v>0</v>
      </c>
    </row>
    <row r="391" spans="1:11" x14ac:dyDescent="0.25">
      <c r="A391" s="42" t="str">
        <f t="shared" si="20"/>
        <v xml:space="preserve">  </v>
      </c>
      <c r="B391" s="16"/>
      <c r="C391" s="17"/>
      <c r="D391" s="17"/>
      <c r="E391" s="17"/>
      <c r="F391" s="17"/>
      <c r="G391" s="17"/>
      <c r="H391" s="17"/>
      <c r="I391" s="17"/>
      <c r="J391" s="15">
        <f t="shared" si="18"/>
        <v>0</v>
      </c>
      <c r="K391" s="7">
        <f t="shared" si="19"/>
        <v>0</v>
      </c>
    </row>
    <row r="392" spans="1:11" x14ac:dyDescent="0.25">
      <c r="A392" s="42" t="str">
        <f t="shared" si="20"/>
        <v xml:space="preserve">  </v>
      </c>
      <c r="B392" s="16"/>
      <c r="C392" s="17"/>
      <c r="D392" s="17"/>
      <c r="E392" s="17"/>
      <c r="F392" s="17"/>
      <c r="G392" s="17"/>
      <c r="H392" s="17"/>
      <c r="I392" s="17"/>
      <c r="J392" s="15">
        <f t="shared" si="18"/>
        <v>0</v>
      </c>
      <c r="K392" s="7">
        <f t="shared" si="19"/>
        <v>0</v>
      </c>
    </row>
    <row r="393" spans="1:11" x14ac:dyDescent="0.25">
      <c r="A393" s="42" t="str">
        <f t="shared" si="20"/>
        <v xml:space="preserve">  </v>
      </c>
      <c r="B393" s="16"/>
      <c r="C393" s="17"/>
      <c r="D393" s="17"/>
      <c r="E393" s="17"/>
      <c r="F393" s="17"/>
      <c r="G393" s="17"/>
      <c r="H393" s="17"/>
      <c r="I393" s="17"/>
      <c r="J393" s="15">
        <f t="shared" si="18"/>
        <v>0</v>
      </c>
      <c r="K393" s="7">
        <f t="shared" si="19"/>
        <v>0</v>
      </c>
    </row>
    <row r="394" spans="1:11" x14ac:dyDescent="0.25">
      <c r="A394" s="42" t="str">
        <f t="shared" si="20"/>
        <v xml:space="preserve">  </v>
      </c>
      <c r="B394" s="16"/>
      <c r="C394" s="17"/>
      <c r="D394" s="17"/>
      <c r="E394" s="17"/>
      <c r="F394" s="17"/>
      <c r="G394" s="17"/>
      <c r="H394" s="17"/>
      <c r="I394" s="17"/>
      <c r="J394" s="15">
        <f t="shared" si="18"/>
        <v>0</v>
      </c>
      <c r="K394" s="7">
        <f t="shared" si="19"/>
        <v>0</v>
      </c>
    </row>
    <row r="395" spans="1:11" x14ac:dyDescent="0.25">
      <c r="A395" s="42" t="str">
        <f t="shared" si="20"/>
        <v xml:space="preserve">  </v>
      </c>
      <c r="B395" s="16"/>
      <c r="C395" s="17"/>
      <c r="D395" s="17"/>
      <c r="E395" s="17"/>
      <c r="F395" s="17"/>
      <c r="G395" s="17"/>
      <c r="H395" s="17"/>
      <c r="I395" s="17"/>
      <c r="J395" s="15">
        <f t="shared" si="18"/>
        <v>0</v>
      </c>
      <c r="K395" s="7">
        <f t="shared" si="19"/>
        <v>0</v>
      </c>
    </row>
    <row r="396" spans="1:11" x14ac:dyDescent="0.25">
      <c r="A396" s="42" t="str">
        <f t="shared" si="20"/>
        <v xml:space="preserve">  </v>
      </c>
      <c r="B396" s="16"/>
      <c r="C396" s="17"/>
      <c r="D396" s="17"/>
      <c r="E396" s="17"/>
      <c r="F396" s="17"/>
      <c r="G396" s="17"/>
      <c r="H396" s="17"/>
      <c r="I396" s="17"/>
      <c r="J396" s="15">
        <f t="shared" si="18"/>
        <v>0</v>
      </c>
      <c r="K396" s="7">
        <f t="shared" si="19"/>
        <v>0</v>
      </c>
    </row>
    <row r="397" spans="1:11" x14ac:dyDescent="0.25">
      <c r="A397" s="42" t="str">
        <f t="shared" si="20"/>
        <v xml:space="preserve">  </v>
      </c>
      <c r="B397" s="16"/>
      <c r="C397" s="17"/>
      <c r="D397" s="17"/>
      <c r="E397" s="17"/>
      <c r="F397" s="17"/>
      <c r="G397" s="17"/>
      <c r="H397" s="17"/>
      <c r="I397" s="17"/>
      <c r="J397" s="15">
        <f t="shared" si="18"/>
        <v>0</v>
      </c>
      <c r="K397" s="7">
        <f t="shared" si="19"/>
        <v>0</v>
      </c>
    </row>
    <row r="398" spans="1:11" x14ac:dyDescent="0.25">
      <c r="A398" s="42" t="str">
        <f t="shared" si="20"/>
        <v xml:space="preserve">  </v>
      </c>
      <c r="B398" s="16"/>
      <c r="C398" s="17"/>
      <c r="D398" s="17"/>
      <c r="E398" s="17"/>
      <c r="F398" s="17"/>
      <c r="G398" s="17"/>
      <c r="H398" s="17"/>
      <c r="I398" s="17"/>
      <c r="J398" s="15">
        <f t="shared" si="18"/>
        <v>0</v>
      </c>
      <c r="K398" s="7">
        <f t="shared" si="19"/>
        <v>0</v>
      </c>
    </row>
    <row r="399" spans="1:11" x14ac:dyDescent="0.25">
      <c r="A399" s="42" t="str">
        <f t="shared" si="20"/>
        <v xml:space="preserve">  </v>
      </c>
      <c r="B399" s="16"/>
      <c r="C399" s="17"/>
      <c r="D399" s="17"/>
      <c r="E399" s="17"/>
      <c r="F399" s="17"/>
      <c r="G399" s="17"/>
      <c r="H399" s="17"/>
      <c r="I399" s="17"/>
      <c r="J399" s="15">
        <f t="shared" si="18"/>
        <v>0</v>
      </c>
      <c r="K399" s="7">
        <f t="shared" si="19"/>
        <v>0</v>
      </c>
    </row>
    <row r="400" spans="1:11" x14ac:dyDescent="0.25">
      <c r="A400" s="42" t="str">
        <f t="shared" si="20"/>
        <v xml:space="preserve">  </v>
      </c>
      <c r="B400" s="16"/>
      <c r="C400" s="17"/>
      <c r="D400" s="17"/>
      <c r="E400" s="17"/>
      <c r="F400" s="17"/>
      <c r="G400" s="17"/>
      <c r="H400" s="17"/>
      <c r="I400" s="17"/>
      <c r="J400" s="15">
        <f t="shared" si="18"/>
        <v>0</v>
      </c>
      <c r="K400" s="7">
        <f t="shared" si="19"/>
        <v>0</v>
      </c>
    </row>
    <row r="401" spans="1:11" x14ac:dyDescent="0.25">
      <c r="A401" s="42" t="str">
        <f t="shared" si="20"/>
        <v xml:space="preserve">  </v>
      </c>
      <c r="B401" s="16"/>
      <c r="C401" s="17"/>
      <c r="D401" s="17"/>
      <c r="E401" s="17"/>
      <c r="F401" s="17"/>
      <c r="G401" s="17"/>
      <c r="H401" s="17"/>
      <c r="I401" s="17"/>
      <c r="J401" s="15">
        <f t="shared" si="18"/>
        <v>0</v>
      </c>
      <c r="K401" s="7">
        <f t="shared" si="19"/>
        <v>0</v>
      </c>
    </row>
    <row r="402" spans="1:11" x14ac:dyDescent="0.25">
      <c r="A402" s="42" t="str">
        <f t="shared" si="20"/>
        <v xml:space="preserve">  </v>
      </c>
      <c r="B402" s="16"/>
      <c r="C402" s="17"/>
      <c r="D402" s="17"/>
      <c r="E402" s="17"/>
      <c r="F402" s="17"/>
      <c r="G402" s="17"/>
      <c r="H402" s="17"/>
      <c r="I402" s="17"/>
      <c r="J402" s="15">
        <f t="shared" si="18"/>
        <v>0</v>
      </c>
      <c r="K402" s="7">
        <f t="shared" si="19"/>
        <v>0</v>
      </c>
    </row>
    <row r="403" spans="1:11" x14ac:dyDescent="0.25">
      <c r="A403" s="42" t="str">
        <f t="shared" si="20"/>
        <v xml:space="preserve">  </v>
      </c>
      <c r="B403" s="16"/>
      <c r="C403" s="17"/>
      <c r="D403" s="17"/>
      <c r="E403" s="17"/>
      <c r="F403" s="17"/>
      <c r="G403" s="17"/>
      <c r="H403" s="17"/>
      <c r="I403" s="17"/>
      <c r="J403" s="15">
        <f t="shared" si="18"/>
        <v>0</v>
      </c>
      <c r="K403" s="7">
        <f t="shared" si="19"/>
        <v>0</v>
      </c>
    </row>
    <row r="404" spans="1:11" x14ac:dyDescent="0.25">
      <c r="A404" s="42" t="str">
        <f t="shared" si="20"/>
        <v xml:space="preserve">  </v>
      </c>
      <c r="B404" s="16"/>
      <c r="C404" s="17"/>
      <c r="D404" s="17"/>
      <c r="E404" s="17"/>
      <c r="F404" s="17"/>
      <c r="G404" s="17"/>
      <c r="H404" s="17"/>
      <c r="I404" s="17"/>
      <c r="J404" s="15">
        <f t="shared" si="18"/>
        <v>0</v>
      </c>
      <c r="K404" s="7">
        <f t="shared" si="19"/>
        <v>0</v>
      </c>
    </row>
    <row r="405" spans="1:11" x14ac:dyDescent="0.25">
      <c r="A405" s="42" t="str">
        <f t="shared" si="20"/>
        <v xml:space="preserve">  </v>
      </c>
      <c r="B405" s="16"/>
      <c r="C405" s="17"/>
      <c r="D405" s="17"/>
      <c r="E405" s="17"/>
      <c r="F405" s="17"/>
      <c r="G405" s="17"/>
      <c r="H405" s="17"/>
      <c r="I405" s="17"/>
      <c r="J405" s="15">
        <f t="shared" si="18"/>
        <v>0</v>
      </c>
      <c r="K405" s="7">
        <f t="shared" si="19"/>
        <v>0</v>
      </c>
    </row>
    <row r="406" spans="1:11" x14ac:dyDescent="0.25">
      <c r="A406" s="42" t="str">
        <f t="shared" si="20"/>
        <v xml:space="preserve">  </v>
      </c>
      <c r="B406" s="16"/>
      <c r="C406" s="17"/>
      <c r="D406" s="17"/>
      <c r="E406" s="17"/>
      <c r="F406" s="17"/>
      <c r="G406" s="17"/>
      <c r="H406" s="17"/>
      <c r="I406" s="17"/>
      <c r="J406" s="15">
        <f t="shared" si="18"/>
        <v>0</v>
      </c>
      <c r="K406" s="7">
        <f t="shared" si="19"/>
        <v>0</v>
      </c>
    </row>
    <row r="407" spans="1:11" x14ac:dyDescent="0.25">
      <c r="A407" s="42" t="str">
        <f t="shared" si="20"/>
        <v xml:space="preserve">  </v>
      </c>
      <c r="B407" s="16"/>
      <c r="C407" s="17"/>
      <c r="D407" s="17"/>
      <c r="E407" s="17"/>
      <c r="F407" s="17"/>
      <c r="G407" s="17"/>
      <c r="H407" s="17"/>
      <c r="I407" s="17"/>
      <c r="J407" s="15">
        <f t="shared" si="18"/>
        <v>0</v>
      </c>
      <c r="K407" s="7">
        <f t="shared" si="19"/>
        <v>0</v>
      </c>
    </row>
    <row r="408" spans="1:11" x14ac:dyDescent="0.25">
      <c r="A408" s="42" t="str">
        <f t="shared" si="20"/>
        <v xml:space="preserve">  </v>
      </c>
      <c r="B408" s="16"/>
      <c r="C408" s="17"/>
      <c r="D408" s="17"/>
      <c r="E408" s="17"/>
      <c r="F408" s="17"/>
      <c r="G408" s="17"/>
      <c r="H408" s="17"/>
      <c r="I408" s="17"/>
      <c r="J408" s="15">
        <f t="shared" si="18"/>
        <v>0</v>
      </c>
      <c r="K408" s="7">
        <f t="shared" si="19"/>
        <v>0</v>
      </c>
    </row>
    <row r="409" spans="1:11" x14ac:dyDescent="0.25">
      <c r="A409" s="42" t="str">
        <f t="shared" si="20"/>
        <v xml:space="preserve">  </v>
      </c>
      <c r="B409" s="16"/>
      <c r="C409" s="17"/>
      <c r="D409" s="17"/>
      <c r="E409" s="17"/>
      <c r="F409" s="17"/>
      <c r="G409" s="17"/>
      <c r="H409" s="17"/>
      <c r="I409" s="17"/>
      <c r="J409" s="15">
        <f t="shared" si="18"/>
        <v>0</v>
      </c>
      <c r="K409" s="7">
        <f t="shared" si="19"/>
        <v>0</v>
      </c>
    </row>
    <row r="410" spans="1:11" x14ac:dyDescent="0.25">
      <c r="A410" s="42" t="str">
        <f t="shared" si="20"/>
        <v xml:space="preserve">  </v>
      </c>
      <c r="B410" s="16"/>
      <c r="C410" s="17"/>
      <c r="D410" s="17"/>
      <c r="E410" s="17"/>
      <c r="F410" s="17"/>
      <c r="G410" s="17"/>
      <c r="H410" s="17"/>
      <c r="I410" s="17"/>
      <c r="J410" s="15">
        <f t="shared" si="18"/>
        <v>0</v>
      </c>
      <c r="K410" s="7">
        <f t="shared" si="19"/>
        <v>0</v>
      </c>
    </row>
    <row r="411" spans="1:11" x14ac:dyDescent="0.25">
      <c r="A411" s="42" t="str">
        <f t="shared" si="20"/>
        <v xml:space="preserve">  </v>
      </c>
      <c r="B411" s="16"/>
      <c r="C411" s="17"/>
      <c r="D411" s="17"/>
      <c r="E411" s="17"/>
      <c r="F411" s="17"/>
      <c r="G411" s="17"/>
      <c r="H411" s="17"/>
      <c r="I411" s="17"/>
      <c r="J411" s="15">
        <f t="shared" si="18"/>
        <v>0</v>
      </c>
      <c r="K411" s="7">
        <f t="shared" si="19"/>
        <v>0</v>
      </c>
    </row>
    <row r="412" spans="1:11" x14ac:dyDescent="0.25">
      <c r="A412" s="42" t="str">
        <f t="shared" si="20"/>
        <v xml:space="preserve">  </v>
      </c>
      <c r="B412" s="16"/>
      <c r="C412" s="17"/>
      <c r="D412" s="17"/>
      <c r="E412" s="17"/>
      <c r="F412" s="17"/>
      <c r="G412" s="17"/>
      <c r="H412" s="17"/>
      <c r="I412" s="17"/>
      <c r="J412" s="15">
        <f t="shared" si="18"/>
        <v>0</v>
      </c>
      <c r="K412" s="7">
        <f t="shared" si="19"/>
        <v>0</v>
      </c>
    </row>
    <row r="413" spans="1:11" x14ac:dyDescent="0.25">
      <c r="A413" s="42" t="str">
        <f t="shared" si="20"/>
        <v xml:space="preserve">  </v>
      </c>
      <c r="B413" s="16"/>
      <c r="C413" s="17"/>
      <c r="D413" s="17"/>
      <c r="E413" s="17"/>
      <c r="F413" s="17"/>
      <c r="G413" s="17"/>
      <c r="H413" s="17"/>
      <c r="I413" s="17"/>
      <c r="J413" s="15">
        <f t="shared" si="18"/>
        <v>0</v>
      </c>
      <c r="K413" s="7">
        <f t="shared" si="19"/>
        <v>0</v>
      </c>
    </row>
    <row r="414" spans="1:11" x14ac:dyDescent="0.25">
      <c r="A414" s="42" t="str">
        <f t="shared" si="20"/>
        <v xml:space="preserve">  </v>
      </c>
      <c r="B414" s="16"/>
      <c r="C414" s="17"/>
      <c r="D414" s="17"/>
      <c r="E414" s="17"/>
      <c r="F414" s="17"/>
      <c r="G414" s="17"/>
      <c r="H414" s="17"/>
      <c r="I414" s="17"/>
      <c r="J414" s="15">
        <f t="shared" si="18"/>
        <v>0</v>
      </c>
      <c r="K414" s="7">
        <f t="shared" si="19"/>
        <v>0</v>
      </c>
    </row>
    <row r="415" spans="1:11" x14ac:dyDescent="0.25">
      <c r="A415" s="42" t="str">
        <f t="shared" si="20"/>
        <v xml:space="preserve">  </v>
      </c>
      <c r="B415" s="16"/>
      <c r="C415" s="17"/>
      <c r="D415" s="17"/>
      <c r="E415" s="17"/>
      <c r="F415" s="17"/>
      <c r="G415" s="17"/>
      <c r="H415" s="17"/>
      <c r="I415" s="17"/>
      <c r="J415" s="15">
        <f t="shared" si="18"/>
        <v>0</v>
      </c>
      <c r="K415" s="7">
        <f t="shared" si="19"/>
        <v>0</v>
      </c>
    </row>
    <row r="416" spans="1:11" x14ac:dyDescent="0.25">
      <c r="A416" s="42" t="str">
        <f t="shared" si="20"/>
        <v xml:space="preserve">  </v>
      </c>
      <c r="B416" s="16"/>
      <c r="C416" s="17"/>
      <c r="D416" s="17"/>
      <c r="E416" s="17"/>
      <c r="F416" s="17"/>
      <c r="G416" s="17"/>
      <c r="H416" s="17"/>
      <c r="I416" s="17"/>
      <c r="J416" s="15">
        <f t="shared" si="18"/>
        <v>0</v>
      </c>
      <c r="K416" s="7">
        <f t="shared" si="19"/>
        <v>0</v>
      </c>
    </row>
    <row r="417" spans="1:11" x14ac:dyDescent="0.25">
      <c r="A417" s="42" t="str">
        <f t="shared" si="20"/>
        <v xml:space="preserve">  </v>
      </c>
      <c r="B417" s="16"/>
      <c r="C417" s="17"/>
      <c r="D417" s="17"/>
      <c r="E417" s="17"/>
      <c r="F417" s="17"/>
      <c r="G417" s="17"/>
      <c r="H417" s="17"/>
      <c r="I417" s="17"/>
      <c r="J417" s="15">
        <f t="shared" si="18"/>
        <v>0</v>
      </c>
      <c r="K417" s="7">
        <f t="shared" si="19"/>
        <v>0</v>
      </c>
    </row>
    <row r="418" spans="1:11" x14ac:dyDescent="0.25">
      <c r="A418" s="42" t="str">
        <f t="shared" si="20"/>
        <v xml:space="preserve">  </v>
      </c>
      <c r="B418" s="16"/>
      <c r="C418" s="17"/>
      <c r="D418" s="17"/>
      <c r="E418" s="17"/>
      <c r="F418" s="17"/>
      <c r="G418" s="17"/>
      <c r="H418" s="17"/>
      <c r="I418" s="17"/>
      <c r="J418" s="15">
        <f t="shared" si="18"/>
        <v>0</v>
      </c>
      <c r="K418" s="7">
        <f t="shared" si="19"/>
        <v>0</v>
      </c>
    </row>
    <row r="419" spans="1:11" x14ac:dyDescent="0.25">
      <c r="A419" s="42" t="str">
        <f t="shared" si="20"/>
        <v xml:space="preserve">  </v>
      </c>
      <c r="B419" s="16"/>
      <c r="C419" s="17"/>
      <c r="D419" s="17"/>
      <c r="E419" s="17"/>
      <c r="F419" s="17"/>
      <c r="G419" s="17"/>
      <c r="H419" s="17"/>
      <c r="I419" s="17"/>
      <c r="J419" s="15">
        <f t="shared" si="18"/>
        <v>0</v>
      </c>
      <c r="K419" s="7">
        <f t="shared" si="19"/>
        <v>0</v>
      </c>
    </row>
    <row r="420" spans="1:11" x14ac:dyDescent="0.25">
      <c r="A420" s="42" t="str">
        <f t="shared" si="20"/>
        <v xml:space="preserve">  </v>
      </c>
      <c r="B420" s="16"/>
      <c r="C420" s="17"/>
      <c r="D420" s="17"/>
      <c r="E420" s="17"/>
      <c r="F420" s="17"/>
      <c r="G420" s="17"/>
      <c r="H420" s="17"/>
      <c r="I420" s="17"/>
      <c r="J420" s="15">
        <f t="shared" si="18"/>
        <v>0</v>
      </c>
      <c r="K420" s="7">
        <f t="shared" si="19"/>
        <v>0</v>
      </c>
    </row>
    <row r="421" spans="1:11" x14ac:dyDescent="0.25">
      <c r="A421" s="42" t="str">
        <f t="shared" si="20"/>
        <v xml:space="preserve">  </v>
      </c>
      <c r="B421" s="16"/>
      <c r="C421" s="17"/>
      <c r="D421" s="17"/>
      <c r="E421" s="17"/>
      <c r="F421" s="17"/>
      <c r="G421" s="17"/>
      <c r="H421" s="17"/>
      <c r="I421" s="17"/>
      <c r="J421" s="15">
        <f t="shared" si="18"/>
        <v>0</v>
      </c>
      <c r="K421" s="7">
        <f t="shared" si="19"/>
        <v>0</v>
      </c>
    </row>
    <row r="422" spans="1:11" x14ac:dyDescent="0.25">
      <c r="A422" s="42" t="str">
        <f t="shared" si="20"/>
        <v xml:space="preserve">  </v>
      </c>
      <c r="B422" s="16"/>
      <c r="C422" s="17"/>
      <c r="D422" s="17"/>
      <c r="E422" s="17"/>
      <c r="F422" s="17"/>
      <c r="G422" s="17"/>
      <c r="H422" s="17"/>
      <c r="I422" s="17"/>
      <c r="J422" s="15">
        <f t="shared" si="18"/>
        <v>0</v>
      </c>
      <c r="K422" s="7">
        <f t="shared" si="19"/>
        <v>0</v>
      </c>
    </row>
    <row r="423" spans="1:11" x14ac:dyDescent="0.25">
      <c r="A423" s="42" t="str">
        <f t="shared" si="20"/>
        <v xml:space="preserve">  </v>
      </c>
      <c r="B423" s="16"/>
      <c r="C423" s="17"/>
      <c r="D423" s="17"/>
      <c r="E423" s="17"/>
      <c r="F423" s="17"/>
      <c r="G423" s="17"/>
      <c r="H423" s="17"/>
      <c r="I423" s="17"/>
      <c r="J423" s="15">
        <f t="shared" si="18"/>
        <v>0</v>
      </c>
      <c r="K423" s="7">
        <f t="shared" si="19"/>
        <v>0</v>
      </c>
    </row>
    <row r="424" spans="1:11" x14ac:dyDescent="0.25">
      <c r="A424" s="42" t="str">
        <f t="shared" si="20"/>
        <v xml:space="preserve">  </v>
      </c>
      <c r="B424" s="16"/>
      <c r="C424" s="17"/>
      <c r="D424" s="17"/>
      <c r="E424" s="17"/>
      <c r="F424" s="17"/>
      <c r="G424" s="17"/>
      <c r="H424" s="17"/>
      <c r="I424" s="17"/>
      <c r="J424" s="15">
        <f t="shared" si="18"/>
        <v>0</v>
      </c>
      <c r="K424" s="7">
        <f t="shared" si="19"/>
        <v>0</v>
      </c>
    </row>
    <row r="425" spans="1:11" x14ac:dyDescent="0.25">
      <c r="A425" s="42" t="str">
        <f t="shared" si="20"/>
        <v xml:space="preserve">  </v>
      </c>
      <c r="B425" s="16"/>
      <c r="C425" s="17"/>
      <c r="D425" s="17"/>
      <c r="E425" s="17"/>
      <c r="F425" s="17"/>
      <c r="G425" s="17"/>
      <c r="H425" s="17"/>
      <c r="I425" s="17"/>
      <c r="J425" s="15">
        <f t="shared" si="18"/>
        <v>0</v>
      </c>
      <c r="K425" s="7">
        <f t="shared" si="19"/>
        <v>0</v>
      </c>
    </row>
    <row r="426" spans="1:11" x14ac:dyDescent="0.25">
      <c r="A426" s="42" t="str">
        <f t="shared" si="20"/>
        <v xml:space="preserve">  </v>
      </c>
      <c r="B426" s="16"/>
      <c r="C426" s="17"/>
      <c r="D426" s="17"/>
      <c r="E426" s="17"/>
      <c r="F426" s="17"/>
      <c r="G426" s="17"/>
      <c r="H426" s="17"/>
      <c r="I426" s="17"/>
      <c r="J426" s="15">
        <f t="shared" si="18"/>
        <v>0</v>
      </c>
      <c r="K426" s="7">
        <f t="shared" si="19"/>
        <v>0</v>
      </c>
    </row>
    <row r="427" spans="1:11" x14ac:dyDescent="0.25">
      <c r="A427" s="42" t="str">
        <f t="shared" si="20"/>
        <v xml:space="preserve">  </v>
      </c>
      <c r="B427" s="16"/>
      <c r="C427" s="17"/>
      <c r="D427" s="17"/>
      <c r="E427" s="17"/>
      <c r="F427" s="17"/>
      <c r="G427" s="17"/>
      <c r="H427" s="17"/>
      <c r="I427" s="17"/>
      <c r="J427" s="15">
        <f t="shared" si="18"/>
        <v>0</v>
      </c>
      <c r="K427" s="7">
        <f t="shared" si="19"/>
        <v>0</v>
      </c>
    </row>
    <row r="428" spans="1:11" x14ac:dyDescent="0.25">
      <c r="A428" s="42" t="str">
        <f t="shared" si="20"/>
        <v xml:space="preserve">  </v>
      </c>
      <c r="B428" s="16"/>
      <c r="C428" s="17"/>
      <c r="D428" s="17"/>
      <c r="E428" s="17"/>
      <c r="F428" s="17"/>
      <c r="G428" s="17"/>
      <c r="H428" s="17"/>
      <c r="I428" s="17"/>
      <c r="J428" s="15">
        <f t="shared" si="18"/>
        <v>0</v>
      </c>
      <c r="K428" s="7">
        <f t="shared" si="19"/>
        <v>0</v>
      </c>
    </row>
    <row r="429" spans="1:11" x14ac:dyDescent="0.25">
      <c r="A429" s="42" t="str">
        <f t="shared" si="20"/>
        <v xml:space="preserve">  </v>
      </c>
      <c r="B429" s="16"/>
      <c r="C429" s="17"/>
      <c r="D429" s="17"/>
      <c r="E429" s="17"/>
      <c r="F429" s="17"/>
      <c r="G429" s="17"/>
      <c r="H429" s="17"/>
      <c r="I429" s="17"/>
      <c r="J429" s="15">
        <f t="shared" si="18"/>
        <v>0</v>
      </c>
      <c r="K429" s="7">
        <f t="shared" si="19"/>
        <v>0</v>
      </c>
    </row>
    <row r="430" spans="1:11" x14ac:dyDescent="0.25">
      <c r="A430" s="42" t="str">
        <f t="shared" si="20"/>
        <v xml:space="preserve">  </v>
      </c>
      <c r="B430" s="16"/>
      <c r="C430" s="17"/>
      <c r="D430" s="17"/>
      <c r="E430" s="17"/>
      <c r="F430" s="17"/>
      <c r="G430" s="17"/>
      <c r="H430" s="17"/>
      <c r="I430" s="17"/>
      <c r="J430" s="15">
        <f t="shared" si="18"/>
        <v>0</v>
      </c>
      <c r="K430" s="7">
        <f t="shared" si="19"/>
        <v>0</v>
      </c>
    </row>
    <row r="431" spans="1:11" x14ac:dyDescent="0.25">
      <c r="A431" s="42" t="str">
        <f t="shared" si="20"/>
        <v xml:space="preserve">  </v>
      </c>
      <c r="B431" s="16"/>
      <c r="C431" s="17"/>
      <c r="D431" s="17"/>
      <c r="E431" s="17"/>
      <c r="F431" s="17"/>
      <c r="G431" s="17"/>
      <c r="H431" s="17"/>
      <c r="I431" s="17"/>
      <c r="J431" s="15">
        <f t="shared" si="18"/>
        <v>0</v>
      </c>
      <c r="K431" s="7">
        <f t="shared" si="19"/>
        <v>0</v>
      </c>
    </row>
    <row r="432" spans="1:11" x14ac:dyDescent="0.25">
      <c r="A432" s="42" t="str">
        <f t="shared" si="20"/>
        <v xml:space="preserve">  </v>
      </c>
      <c r="B432" s="16"/>
      <c r="C432" s="17"/>
      <c r="D432" s="17"/>
      <c r="E432" s="17"/>
      <c r="F432" s="17"/>
      <c r="G432" s="17"/>
      <c r="H432" s="17"/>
      <c r="I432" s="17"/>
      <c r="J432" s="15">
        <f t="shared" si="18"/>
        <v>0</v>
      </c>
      <c r="K432" s="7">
        <f t="shared" si="19"/>
        <v>0</v>
      </c>
    </row>
    <row r="433" spans="1:11" x14ac:dyDescent="0.25">
      <c r="A433" s="42" t="str">
        <f t="shared" si="20"/>
        <v xml:space="preserve">  </v>
      </c>
      <c r="B433" s="16"/>
      <c r="C433" s="17"/>
      <c r="D433" s="17"/>
      <c r="E433" s="17"/>
      <c r="F433" s="17"/>
      <c r="G433" s="17"/>
      <c r="H433" s="17"/>
      <c r="I433" s="17"/>
      <c r="J433" s="15">
        <f t="shared" si="18"/>
        <v>0</v>
      </c>
      <c r="K433" s="7">
        <f t="shared" si="19"/>
        <v>0</v>
      </c>
    </row>
    <row r="434" spans="1:11" x14ac:dyDescent="0.25">
      <c r="A434" s="42" t="str">
        <f t="shared" si="20"/>
        <v xml:space="preserve">  </v>
      </c>
      <c r="B434" s="16"/>
      <c r="C434" s="17"/>
      <c r="D434" s="17"/>
      <c r="E434" s="17"/>
      <c r="F434" s="17"/>
      <c r="G434" s="17"/>
      <c r="H434" s="17"/>
      <c r="I434" s="17"/>
      <c r="J434" s="15">
        <f t="shared" si="18"/>
        <v>0</v>
      </c>
      <c r="K434" s="7">
        <f t="shared" si="19"/>
        <v>0</v>
      </c>
    </row>
    <row r="435" spans="1:11" x14ac:dyDescent="0.25">
      <c r="A435" s="42" t="str">
        <f t="shared" si="20"/>
        <v xml:space="preserve">  </v>
      </c>
      <c r="B435" s="16"/>
      <c r="C435" s="17"/>
      <c r="D435" s="17"/>
      <c r="E435" s="17"/>
      <c r="F435" s="17"/>
      <c r="G435" s="17"/>
      <c r="H435" s="17"/>
      <c r="I435" s="17"/>
      <c r="J435" s="15">
        <f t="shared" si="18"/>
        <v>0</v>
      </c>
      <c r="K435" s="7">
        <f t="shared" si="19"/>
        <v>0</v>
      </c>
    </row>
    <row r="436" spans="1:11" x14ac:dyDescent="0.25">
      <c r="A436" s="42" t="str">
        <f t="shared" si="20"/>
        <v xml:space="preserve">  </v>
      </c>
      <c r="B436" s="16"/>
      <c r="C436" s="17"/>
      <c r="D436" s="17"/>
      <c r="E436" s="17"/>
      <c r="F436" s="17"/>
      <c r="G436" s="17"/>
      <c r="H436" s="17"/>
      <c r="I436" s="17"/>
      <c r="J436" s="15">
        <f t="shared" si="18"/>
        <v>0</v>
      </c>
      <c r="K436" s="7">
        <f t="shared" si="19"/>
        <v>0</v>
      </c>
    </row>
    <row r="437" spans="1:11" x14ac:dyDescent="0.25">
      <c r="A437" s="42" t="str">
        <f t="shared" si="20"/>
        <v xml:space="preserve">  </v>
      </c>
      <c r="B437" s="16"/>
      <c r="C437" s="17"/>
      <c r="D437" s="17"/>
      <c r="E437" s="17"/>
      <c r="F437" s="17"/>
      <c r="G437" s="17"/>
      <c r="H437" s="17"/>
      <c r="I437" s="17"/>
      <c r="J437" s="15">
        <f t="shared" si="18"/>
        <v>0</v>
      </c>
      <c r="K437" s="7">
        <f t="shared" si="19"/>
        <v>0</v>
      </c>
    </row>
    <row r="438" spans="1:11" x14ac:dyDescent="0.25">
      <c r="A438" s="42" t="str">
        <f t="shared" si="20"/>
        <v xml:space="preserve">  </v>
      </c>
      <c r="B438" s="16"/>
      <c r="C438" s="17"/>
      <c r="D438" s="17"/>
      <c r="E438" s="17"/>
      <c r="F438" s="17"/>
      <c r="G438" s="17"/>
      <c r="H438" s="17"/>
      <c r="I438" s="17"/>
      <c r="J438" s="15">
        <f t="shared" si="18"/>
        <v>0</v>
      </c>
      <c r="K438" s="7">
        <f t="shared" si="19"/>
        <v>0</v>
      </c>
    </row>
    <row r="439" spans="1:11" x14ac:dyDescent="0.25">
      <c r="A439" s="42" t="str">
        <f t="shared" si="20"/>
        <v xml:space="preserve">  </v>
      </c>
      <c r="B439" s="16"/>
      <c r="C439" s="17"/>
      <c r="D439" s="17"/>
      <c r="E439" s="17"/>
      <c r="F439" s="17"/>
      <c r="G439" s="17"/>
      <c r="H439" s="17"/>
      <c r="I439" s="17"/>
      <c r="J439" s="15">
        <f t="shared" ref="J439:J464" si="21">10*(COUNTIF(E439:I439,"Satisfaisant")*2+COUNTIF(E439:I439,"Fragile"))</f>
        <v>0</v>
      </c>
      <c r="K439" s="7">
        <f t="shared" ref="K439:K464" si="22">COUNTIF(E439:I439,"Fragile")+COUNTIF(E439:I439,"À besoins")+COUNTIF(E439:I439,"pas de restitution")</f>
        <v>0</v>
      </c>
    </row>
    <row r="440" spans="1:11" x14ac:dyDescent="0.25">
      <c r="A440" s="42" t="str">
        <f t="shared" si="20"/>
        <v xml:space="preserve">  </v>
      </c>
      <c r="B440" s="16"/>
      <c r="C440" s="17"/>
      <c r="D440" s="17"/>
      <c r="E440" s="17"/>
      <c r="F440" s="17"/>
      <c r="G440" s="17"/>
      <c r="H440" s="17"/>
      <c r="I440" s="17"/>
      <c r="J440" s="15">
        <f t="shared" si="21"/>
        <v>0</v>
      </c>
      <c r="K440" s="7">
        <f t="shared" si="22"/>
        <v>0</v>
      </c>
    </row>
    <row r="441" spans="1:11" x14ac:dyDescent="0.25">
      <c r="A441" s="42" t="str">
        <f t="shared" si="20"/>
        <v xml:space="preserve">  </v>
      </c>
      <c r="B441" s="16"/>
      <c r="C441" s="17"/>
      <c r="D441" s="17"/>
      <c r="E441" s="17"/>
      <c r="F441" s="17"/>
      <c r="G441" s="17"/>
      <c r="H441" s="17"/>
      <c r="I441" s="17"/>
      <c r="J441" s="15">
        <f t="shared" si="21"/>
        <v>0</v>
      </c>
      <c r="K441" s="7">
        <f t="shared" si="22"/>
        <v>0</v>
      </c>
    </row>
    <row r="442" spans="1:11" x14ac:dyDescent="0.25">
      <c r="A442" s="42" t="str">
        <f t="shared" si="20"/>
        <v xml:space="preserve">  </v>
      </c>
      <c r="B442" s="16"/>
      <c r="C442" s="17"/>
      <c r="D442" s="17"/>
      <c r="E442" s="17"/>
      <c r="F442" s="17"/>
      <c r="G442" s="17"/>
      <c r="H442" s="17"/>
      <c r="I442" s="17"/>
      <c r="J442" s="15">
        <f t="shared" si="21"/>
        <v>0</v>
      </c>
      <c r="K442" s="7">
        <f t="shared" si="22"/>
        <v>0</v>
      </c>
    </row>
    <row r="443" spans="1:11" x14ac:dyDescent="0.25">
      <c r="A443" s="42" t="str">
        <f t="shared" si="20"/>
        <v xml:space="preserve">  </v>
      </c>
      <c r="B443" s="16"/>
      <c r="C443" s="17"/>
      <c r="D443" s="17"/>
      <c r="E443" s="17"/>
      <c r="F443" s="17"/>
      <c r="G443" s="17"/>
      <c r="H443" s="17"/>
      <c r="I443" s="17"/>
      <c r="J443" s="15">
        <f t="shared" si="21"/>
        <v>0</v>
      </c>
      <c r="K443" s="7">
        <f t="shared" si="22"/>
        <v>0</v>
      </c>
    </row>
    <row r="444" spans="1:11" x14ac:dyDescent="0.25">
      <c r="A444" s="42" t="str">
        <f t="shared" si="20"/>
        <v xml:space="preserve">  </v>
      </c>
      <c r="B444" s="16"/>
      <c r="C444" s="17"/>
      <c r="D444" s="17"/>
      <c r="E444" s="17"/>
      <c r="F444" s="17"/>
      <c r="G444" s="17"/>
      <c r="H444" s="17"/>
      <c r="I444" s="17"/>
      <c r="J444" s="15">
        <f t="shared" si="21"/>
        <v>0</v>
      </c>
      <c r="K444" s="7">
        <f t="shared" si="22"/>
        <v>0</v>
      </c>
    </row>
    <row r="445" spans="1:11" x14ac:dyDescent="0.25">
      <c r="A445" s="42" t="str">
        <f t="shared" si="20"/>
        <v xml:space="preserve">  </v>
      </c>
      <c r="B445" s="16"/>
      <c r="C445" s="17"/>
      <c r="D445" s="17"/>
      <c r="E445" s="17"/>
      <c r="F445" s="17"/>
      <c r="G445" s="17"/>
      <c r="H445" s="17"/>
      <c r="I445" s="17"/>
      <c r="J445" s="15">
        <f t="shared" si="21"/>
        <v>0</v>
      </c>
      <c r="K445" s="7">
        <f t="shared" si="22"/>
        <v>0</v>
      </c>
    </row>
    <row r="446" spans="1:11" x14ac:dyDescent="0.25">
      <c r="A446" s="42" t="str">
        <f t="shared" si="20"/>
        <v xml:space="preserve">  </v>
      </c>
      <c r="B446" s="16"/>
      <c r="C446" s="17"/>
      <c r="D446" s="17"/>
      <c r="E446" s="17"/>
      <c r="F446" s="17"/>
      <c r="G446" s="17"/>
      <c r="H446" s="17"/>
      <c r="I446" s="17"/>
      <c r="J446" s="15">
        <f t="shared" si="21"/>
        <v>0</v>
      </c>
      <c r="K446" s="7">
        <f t="shared" si="22"/>
        <v>0</v>
      </c>
    </row>
    <row r="447" spans="1:11" x14ac:dyDescent="0.25">
      <c r="A447" s="42" t="str">
        <f t="shared" si="20"/>
        <v xml:space="preserve">  </v>
      </c>
      <c r="B447" s="16"/>
      <c r="C447" s="17"/>
      <c r="D447" s="17"/>
      <c r="E447" s="17"/>
      <c r="F447" s="17"/>
      <c r="G447" s="17"/>
      <c r="H447" s="17"/>
      <c r="I447" s="17"/>
      <c r="J447" s="15">
        <f t="shared" si="21"/>
        <v>0</v>
      </c>
      <c r="K447" s="7">
        <f t="shared" si="22"/>
        <v>0</v>
      </c>
    </row>
    <row r="448" spans="1:11" x14ac:dyDescent="0.25">
      <c r="A448" s="42" t="str">
        <f t="shared" si="20"/>
        <v xml:space="preserve">  </v>
      </c>
      <c r="B448" s="16"/>
      <c r="C448" s="17"/>
      <c r="D448" s="17"/>
      <c r="E448" s="17"/>
      <c r="F448" s="17"/>
      <c r="G448" s="17"/>
      <c r="H448" s="17"/>
      <c r="I448" s="17"/>
      <c r="J448" s="15">
        <f t="shared" si="21"/>
        <v>0</v>
      </c>
      <c r="K448" s="7">
        <f t="shared" si="22"/>
        <v>0</v>
      </c>
    </row>
    <row r="449" spans="1:11" x14ac:dyDescent="0.25">
      <c r="A449" s="42" t="str">
        <f t="shared" si="20"/>
        <v xml:space="preserve">  </v>
      </c>
      <c r="B449" s="16"/>
      <c r="C449" s="17"/>
      <c r="D449" s="17"/>
      <c r="E449" s="17"/>
      <c r="F449" s="17"/>
      <c r="G449" s="17"/>
      <c r="H449" s="17"/>
      <c r="I449" s="17"/>
      <c r="J449" s="15">
        <f t="shared" si="21"/>
        <v>0</v>
      </c>
      <c r="K449" s="7">
        <f t="shared" si="22"/>
        <v>0</v>
      </c>
    </row>
    <row r="450" spans="1:11" x14ac:dyDescent="0.25">
      <c r="A450" s="42" t="str">
        <f t="shared" si="20"/>
        <v xml:space="preserve">  </v>
      </c>
      <c r="B450" s="16"/>
      <c r="C450" s="17"/>
      <c r="D450" s="17"/>
      <c r="E450" s="17"/>
      <c r="F450" s="17"/>
      <c r="G450" s="17"/>
      <c r="H450" s="17"/>
      <c r="I450" s="17"/>
      <c r="J450" s="15">
        <f t="shared" si="21"/>
        <v>0</v>
      </c>
      <c r="K450" s="7">
        <f t="shared" si="22"/>
        <v>0</v>
      </c>
    </row>
    <row r="451" spans="1:11" x14ac:dyDescent="0.25">
      <c r="A451" s="42" t="str">
        <f t="shared" ref="A451:A457" si="23">CONCATENATE(D451," ",C451," ",B451)</f>
        <v xml:space="preserve">  </v>
      </c>
      <c r="B451" s="16"/>
      <c r="C451" s="17"/>
      <c r="D451" s="17"/>
      <c r="E451" s="17"/>
      <c r="F451" s="17"/>
      <c r="G451" s="17"/>
      <c r="H451" s="17"/>
      <c r="I451" s="17"/>
      <c r="J451" s="15">
        <f t="shared" si="21"/>
        <v>0</v>
      </c>
      <c r="K451" s="7">
        <f t="shared" si="22"/>
        <v>0</v>
      </c>
    </row>
    <row r="452" spans="1:11" x14ac:dyDescent="0.25">
      <c r="A452" s="42" t="str">
        <f t="shared" si="23"/>
        <v xml:space="preserve">  </v>
      </c>
      <c r="B452" s="16"/>
      <c r="C452" s="17"/>
      <c r="D452" s="17"/>
      <c r="E452" s="17"/>
      <c r="F452" s="17"/>
      <c r="G452" s="17"/>
      <c r="H452" s="17"/>
      <c r="I452" s="17"/>
      <c r="J452" s="15">
        <f t="shared" si="21"/>
        <v>0</v>
      </c>
      <c r="K452" s="7">
        <f t="shared" si="22"/>
        <v>0</v>
      </c>
    </row>
    <row r="453" spans="1:11" x14ac:dyDescent="0.25">
      <c r="A453" s="42" t="str">
        <f t="shared" si="23"/>
        <v xml:space="preserve">  </v>
      </c>
      <c r="B453" s="16"/>
      <c r="C453" s="17"/>
      <c r="D453" s="17"/>
      <c r="E453" s="17"/>
      <c r="F453" s="17"/>
      <c r="G453" s="17"/>
      <c r="H453" s="17"/>
      <c r="I453" s="17"/>
      <c r="J453" s="15">
        <f t="shared" si="21"/>
        <v>0</v>
      </c>
      <c r="K453" s="7">
        <f t="shared" si="22"/>
        <v>0</v>
      </c>
    </row>
    <row r="454" spans="1:11" x14ac:dyDescent="0.25">
      <c r="A454" s="42" t="str">
        <f t="shared" si="23"/>
        <v xml:space="preserve">  </v>
      </c>
      <c r="B454" s="16"/>
      <c r="C454" s="17"/>
      <c r="D454" s="17"/>
      <c r="E454" s="17"/>
      <c r="F454" s="17"/>
      <c r="G454" s="17"/>
      <c r="H454" s="17"/>
      <c r="I454" s="17"/>
      <c r="J454" s="15">
        <f t="shared" si="21"/>
        <v>0</v>
      </c>
      <c r="K454" s="7">
        <f t="shared" si="22"/>
        <v>0</v>
      </c>
    </row>
    <row r="455" spans="1:11" x14ac:dyDescent="0.25">
      <c r="A455" s="42" t="str">
        <f t="shared" si="23"/>
        <v xml:space="preserve">  </v>
      </c>
      <c r="B455" s="16"/>
      <c r="C455" s="17"/>
      <c r="D455" s="17"/>
      <c r="E455" s="17"/>
      <c r="F455" s="17"/>
      <c r="G455" s="17"/>
      <c r="H455" s="17"/>
      <c r="I455" s="17"/>
      <c r="J455" s="15">
        <f t="shared" si="21"/>
        <v>0</v>
      </c>
      <c r="K455" s="7">
        <f t="shared" si="22"/>
        <v>0</v>
      </c>
    </row>
    <row r="456" spans="1:11" x14ac:dyDescent="0.25">
      <c r="A456" s="42" t="str">
        <f t="shared" si="23"/>
        <v xml:space="preserve">  </v>
      </c>
      <c r="B456" s="16"/>
      <c r="C456" s="17"/>
      <c r="D456" s="17"/>
      <c r="E456" s="17"/>
      <c r="F456" s="17"/>
      <c r="G456" s="17"/>
      <c r="H456" s="17"/>
      <c r="I456" s="17"/>
      <c r="J456" s="15">
        <f t="shared" si="21"/>
        <v>0</v>
      </c>
      <c r="K456" s="7">
        <f t="shared" si="22"/>
        <v>0</v>
      </c>
    </row>
    <row r="457" spans="1:11" x14ac:dyDescent="0.25">
      <c r="A457" s="42" t="str">
        <f t="shared" si="23"/>
        <v xml:space="preserve">  </v>
      </c>
      <c r="B457" s="16"/>
      <c r="C457" s="17"/>
      <c r="D457" s="17"/>
      <c r="E457" s="17"/>
      <c r="F457" s="17"/>
      <c r="G457" s="17"/>
      <c r="H457" s="17"/>
      <c r="I457" s="17"/>
      <c r="J457" s="15">
        <f t="shared" si="21"/>
        <v>0</v>
      </c>
      <c r="K457" s="7">
        <f t="shared" si="22"/>
        <v>0</v>
      </c>
    </row>
    <row r="458" spans="1:11" x14ac:dyDescent="0.25">
      <c r="A458" s="42" t="str">
        <f t="shared" ref="A458:A518" si="24">CONCATENATE(D458," ",C458," ",B458)</f>
        <v xml:space="preserve">  </v>
      </c>
      <c r="B458" s="16"/>
      <c r="C458" s="17"/>
      <c r="D458" s="17"/>
      <c r="E458" s="17"/>
      <c r="F458" s="17"/>
      <c r="G458" s="17"/>
      <c r="H458" s="17"/>
      <c r="I458" s="17"/>
      <c r="J458" s="15">
        <f t="shared" si="21"/>
        <v>0</v>
      </c>
      <c r="K458" s="7">
        <f t="shared" si="22"/>
        <v>0</v>
      </c>
    </row>
    <row r="459" spans="1:11" x14ac:dyDescent="0.25">
      <c r="A459" s="42" t="str">
        <f t="shared" si="24"/>
        <v xml:space="preserve">  </v>
      </c>
      <c r="B459" s="16"/>
      <c r="C459" s="17"/>
      <c r="D459" s="17"/>
      <c r="E459" s="17"/>
      <c r="F459" s="17"/>
      <c r="G459" s="17"/>
      <c r="H459" s="17"/>
      <c r="I459" s="17"/>
      <c r="J459" s="15">
        <f t="shared" si="21"/>
        <v>0</v>
      </c>
      <c r="K459" s="7">
        <f t="shared" si="22"/>
        <v>0</v>
      </c>
    </row>
    <row r="460" spans="1:11" x14ac:dyDescent="0.25">
      <c r="A460" s="42" t="str">
        <f t="shared" si="24"/>
        <v xml:space="preserve">  </v>
      </c>
      <c r="B460" s="16"/>
      <c r="C460" s="17"/>
      <c r="D460" s="17"/>
      <c r="E460" s="17"/>
      <c r="F460" s="17"/>
      <c r="G460" s="17"/>
      <c r="H460" s="17"/>
      <c r="I460" s="17"/>
      <c r="J460" s="15">
        <f t="shared" si="21"/>
        <v>0</v>
      </c>
      <c r="K460" s="7">
        <f t="shared" si="22"/>
        <v>0</v>
      </c>
    </row>
    <row r="461" spans="1:11" x14ac:dyDescent="0.25">
      <c r="A461" s="42" t="str">
        <f t="shared" si="24"/>
        <v xml:space="preserve">  </v>
      </c>
      <c r="B461" s="16"/>
      <c r="C461" s="17"/>
      <c r="D461" s="17"/>
      <c r="E461" s="17"/>
      <c r="F461" s="17"/>
      <c r="G461" s="17"/>
      <c r="H461" s="17"/>
      <c r="I461" s="17"/>
      <c r="J461" s="15">
        <f t="shared" si="21"/>
        <v>0</v>
      </c>
      <c r="K461" s="7">
        <f t="shared" si="22"/>
        <v>0</v>
      </c>
    </row>
    <row r="462" spans="1:11" x14ac:dyDescent="0.25">
      <c r="A462" s="42" t="str">
        <f t="shared" si="24"/>
        <v xml:space="preserve">  </v>
      </c>
      <c r="B462" s="16"/>
      <c r="C462" s="17"/>
      <c r="D462" s="17"/>
      <c r="E462" s="17"/>
      <c r="F462" s="17"/>
      <c r="G462" s="17"/>
      <c r="H462" s="17"/>
      <c r="I462" s="17"/>
      <c r="J462" s="15">
        <f t="shared" si="21"/>
        <v>0</v>
      </c>
      <c r="K462" s="7">
        <f t="shared" si="22"/>
        <v>0</v>
      </c>
    </row>
    <row r="463" spans="1:11" x14ac:dyDescent="0.25">
      <c r="A463" s="42" t="str">
        <f t="shared" si="24"/>
        <v xml:space="preserve">  </v>
      </c>
      <c r="B463" s="16"/>
      <c r="C463" s="17"/>
      <c r="D463" s="17"/>
      <c r="E463" s="17"/>
      <c r="F463" s="17"/>
      <c r="G463" s="17"/>
      <c r="H463" s="17"/>
      <c r="I463" s="17"/>
      <c r="J463" s="15">
        <f t="shared" si="21"/>
        <v>0</v>
      </c>
      <c r="K463" s="7">
        <f t="shared" si="22"/>
        <v>0</v>
      </c>
    </row>
    <row r="464" spans="1:11" x14ac:dyDescent="0.25">
      <c r="A464" s="42" t="str">
        <f t="shared" si="24"/>
        <v xml:space="preserve">  </v>
      </c>
      <c r="B464" s="16"/>
      <c r="C464" s="17"/>
      <c r="D464" s="17"/>
      <c r="E464" s="17"/>
      <c r="F464" s="17"/>
      <c r="G464" s="17"/>
      <c r="H464" s="17"/>
      <c r="I464" s="17"/>
      <c r="J464" s="15">
        <f t="shared" si="21"/>
        <v>0</v>
      </c>
      <c r="K464" s="7">
        <f t="shared" si="22"/>
        <v>0</v>
      </c>
    </row>
    <row r="465" spans="1:11" x14ac:dyDescent="0.25">
      <c r="A465" s="42" t="str">
        <f t="shared" si="24"/>
        <v xml:space="preserve">  </v>
      </c>
      <c r="B465" s="16"/>
      <c r="C465" s="17"/>
      <c r="D465" s="17"/>
      <c r="E465" s="17"/>
      <c r="F465" s="17"/>
      <c r="G465" s="17"/>
      <c r="H465" s="17"/>
      <c r="I465" s="17"/>
      <c r="J465" s="15">
        <f t="shared" ref="J465:J528" si="25">10*(COUNTIF(E465:I465,"Satisfaisant")*2+COUNTIF(E465:I465,"Fragile"))</f>
        <v>0</v>
      </c>
      <c r="K465" s="7">
        <f t="shared" ref="K465:K528" si="26">COUNTIF(E465:I465,"Fragile")+COUNTIF(E465:I465,"À besoins")+COUNTIF(E465:I465,"pas de restitution")</f>
        <v>0</v>
      </c>
    </row>
    <row r="466" spans="1:11" x14ac:dyDescent="0.25">
      <c r="A466" s="42" t="str">
        <f t="shared" si="24"/>
        <v xml:space="preserve">  </v>
      </c>
      <c r="B466" s="16"/>
      <c r="C466" s="17"/>
      <c r="D466" s="17"/>
      <c r="E466" s="17"/>
      <c r="F466" s="17"/>
      <c r="G466" s="17"/>
      <c r="H466" s="17"/>
      <c r="I466" s="17"/>
      <c r="J466" s="15">
        <f t="shared" si="25"/>
        <v>0</v>
      </c>
      <c r="K466" s="7">
        <f t="shared" si="26"/>
        <v>0</v>
      </c>
    </row>
    <row r="467" spans="1:11" x14ac:dyDescent="0.25">
      <c r="A467" s="42" t="str">
        <f t="shared" si="24"/>
        <v xml:space="preserve">  </v>
      </c>
      <c r="B467" s="16"/>
      <c r="C467" s="17"/>
      <c r="D467" s="17"/>
      <c r="E467" s="17"/>
      <c r="F467" s="17"/>
      <c r="G467" s="17"/>
      <c r="H467" s="17"/>
      <c r="I467" s="17"/>
      <c r="J467" s="15">
        <f t="shared" si="25"/>
        <v>0</v>
      </c>
      <c r="K467" s="7">
        <f t="shared" si="26"/>
        <v>0</v>
      </c>
    </row>
    <row r="468" spans="1:11" x14ac:dyDescent="0.25">
      <c r="A468" s="42" t="str">
        <f t="shared" si="24"/>
        <v xml:space="preserve">  </v>
      </c>
      <c r="B468" s="16"/>
      <c r="C468" s="17"/>
      <c r="D468" s="17"/>
      <c r="E468" s="17"/>
      <c r="F468" s="17"/>
      <c r="G468" s="17"/>
      <c r="H468" s="17"/>
      <c r="I468" s="17"/>
      <c r="J468" s="15">
        <f t="shared" si="25"/>
        <v>0</v>
      </c>
      <c r="K468" s="7">
        <f t="shared" si="26"/>
        <v>0</v>
      </c>
    </row>
    <row r="469" spans="1:11" x14ac:dyDescent="0.25">
      <c r="A469" s="42" t="str">
        <f t="shared" si="24"/>
        <v xml:space="preserve">  </v>
      </c>
      <c r="B469" s="16"/>
      <c r="C469" s="17"/>
      <c r="D469" s="17"/>
      <c r="E469" s="17"/>
      <c r="F469" s="17"/>
      <c r="G469" s="17"/>
      <c r="H469" s="17"/>
      <c r="I469" s="17"/>
      <c r="J469" s="15">
        <f t="shared" si="25"/>
        <v>0</v>
      </c>
      <c r="K469" s="7">
        <f t="shared" si="26"/>
        <v>0</v>
      </c>
    </row>
    <row r="470" spans="1:11" x14ac:dyDescent="0.25">
      <c r="A470" s="42" t="str">
        <f t="shared" si="24"/>
        <v xml:space="preserve">  </v>
      </c>
      <c r="B470" s="16"/>
      <c r="C470" s="17"/>
      <c r="D470" s="17"/>
      <c r="E470" s="17"/>
      <c r="F470" s="17"/>
      <c r="G470" s="17"/>
      <c r="H470" s="17"/>
      <c r="I470" s="17"/>
      <c r="J470" s="15">
        <f t="shared" si="25"/>
        <v>0</v>
      </c>
      <c r="K470" s="7">
        <f t="shared" si="26"/>
        <v>0</v>
      </c>
    </row>
    <row r="471" spans="1:11" x14ac:dyDescent="0.25">
      <c r="A471" s="42" t="str">
        <f t="shared" si="24"/>
        <v xml:space="preserve">  </v>
      </c>
      <c r="B471" s="16"/>
      <c r="C471" s="17"/>
      <c r="D471" s="17"/>
      <c r="E471" s="17"/>
      <c r="F471" s="17"/>
      <c r="G471" s="17"/>
      <c r="H471" s="17"/>
      <c r="I471" s="17"/>
      <c r="J471" s="15">
        <f t="shared" si="25"/>
        <v>0</v>
      </c>
      <c r="K471" s="7">
        <f t="shared" si="26"/>
        <v>0</v>
      </c>
    </row>
    <row r="472" spans="1:11" x14ac:dyDescent="0.25">
      <c r="A472" s="42" t="str">
        <f t="shared" si="24"/>
        <v xml:space="preserve">  </v>
      </c>
      <c r="B472" s="16"/>
      <c r="C472" s="17"/>
      <c r="D472" s="17"/>
      <c r="E472" s="17"/>
      <c r="F472" s="17"/>
      <c r="G472" s="17"/>
      <c r="H472" s="17"/>
      <c r="I472" s="17"/>
      <c r="J472" s="15">
        <f t="shared" si="25"/>
        <v>0</v>
      </c>
      <c r="K472" s="7">
        <f t="shared" si="26"/>
        <v>0</v>
      </c>
    </row>
    <row r="473" spans="1:11" x14ac:dyDescent="0.25">
      <c r="A473" s="42" t="str">
        <f t="shared" si="24"/>
        <v xml:space="preserve">  </v>
      </c>
      <c r="B473" s="16"/>
      <c r="C473" s="17"/>
      <c r="D473" s="17"/>
      <c r="E473" s="17"/>
      <c r="F473" s="17"/>
      <c r="G473" s="17"/>
      <c r="H473" s="17"/>
      <c r="I473" s="17"/>
      <c r="J473" s="15">
        <f t="shared" si="25"/>
        <v>0</v>
      </c>
      <c r="K473" s="7">
        <f t="shared" si="26"/>
        <v>0</v>
      </c>
    </row>
    <row r="474" spans="1:11" x14ac:dyDescent="0.25">
      <c r="A474" s="42" t="str">
        <f t="shared" si="24"/>
        <v xml:space="preserve">  </v>
      </c>
      <c r="B474" s="16"/>
      <c r="C474" s="17"/>
      <c r="D474" s="17"/>
      <c r="E474" s="17"/>
      <c r="F474" s="17"/>
      <c r="G474" s="17"/>
      <c r="H474" s="17"/>
      <c r="I474" s="17"/>
      <c r="J474" s="15">
        <f t="shared" si="25"/>
        <v>0</v>
      </c>
      <c r="K474" s="7">
        <f t="shared" si="26"/>
        <v>0</v>
      </c>
    </row>
    <row r="475" spans="1:11" x14ac:dyDescent="0.25">
      <c r="A475" s="42" t="str">
        <f t="shared" si="24"/>
        <v xml:space="preserve">  </v>
      </c>
      <c r="B475" s="16"/>
      <c r="C475" s="17"/>
      <c r="D475" s="17"/>
      <c r="E475" s="17"/>
      <c r="F475" s="17"/>
      <c r="G475" s="17"/>
      <c r="H475" s="17"/>
      <c r="I475" s="17"/>
      <c r="J475" s="15">
        <f t="shared" si="25"/>
        <v>0</v>
      </c>
      <c r="K475" s="7">
        <f t="shared" si="26"/>
        <v>0</v>
      </c>
    </row>
    <row r="476" spans="1:11" x14ac:dyDescent="0.25">
      <c r="A476" s="42" t="str">
        <f t="shared" si="24"/>
        <v xml:space="preserve">  </v>
      </c>
      <c r="B476" s="16"/>
      <c r="C476" s="17"/>
      <c r="D476" s="17"/>
      <c r="E476" s="17"/>
      <c r="F476" s="17"/>
      <c r="G476" s="17"/>
      <c r="H476" s="17"/>
      <c r="I476" s="17"/>
      <c r="J476" s="15">
        <f t="shared" si="25"/>
        <v>0</v>
      </c>
      <c r="K476" s="7">
        <f t="shared" si="26"/>
        <v>0</v>
      </c>
    </row>
    <row r="477" spans="1:11" x14ac:dyDescent="0.25">
      <c r="A477" s="42" t="str">
        <f t="shared" si="24"/>
        <v xml:space="preserve">  </v>
      </c>
      <c r="B477" s="16"/>
      <c r="C477" s="17"/>
      <c r="D477" s="17"/>
      <c r="E477" s="17"/>
      <c r="F477" s="17"/>
      <c r="G477" s="17"/>
      <c r="H477" s="17"/>
      <c r="I477" s="17"/>
      <c r="J477" s="15">
        <f t="shared" si="25"/>
        <v>0</v>
      </c>
      <c r="K477" s="7">
        <f t="shared" si="26"/>
        <v>0</v>
      </c>
    </row>
    <row r="478" spans="1:11" x14ac:dyDescent="0.25">
      <c r="A478" s="42" t="str">
        <f t="shared" si="24"/>
        <v xml:space="preserve">  </v>
      </c>
      <c r="B478" s="16"/>
      <c r="C478" s="17"/>
      <c r="D478" s="17"/>
      <c r="E478" s="17"/>
      <c r="F478" s="17"/>
      <c r="G478" s="17"/>
      <c r="H478" s="17"/>
      <c r="I478" s="17"/>
      <c r="J478" s="15">
        <f t="shared" si="25"/>
        <v>0</v>
      </c>
      <c r="K478" s="7">
        <f t="shared" si="26"/>
        <v>0</v>
      </c>
    </row>
    <row r="479" spans="1:11" x14ac:dyDescent="0.25">
      <c r="A479" s="42" t="str">
        <f t="shared" si="24"/>
        <v xml:space="preserve">  </v>
      </c>
      <c r="B479" s="16"/>
      <c r="C479" s="17"/>
      <c r="D479" s="17"/>
      <c r="E479" s="17"/>
      <c r="F479" s="17"/>
      <c r="G479" s="17"/>
      <c r="H479" s="17"/>
      <c r="I479" s="17"/>
      <c r="J479" s="15">
        <f t="shared" si="25"/>
        <v>0</v>
      </c>
      <c r="K479" s="7">
        <f t="shared" si="26"/>
        <v>0</v>
      </c>
    </row>
    <row r="480" spans="1:11" x14ac:dyDescent="0.25">
      <c r="A480" s="42" t="str">
        <f t="shared" si="24"/>
        <v xml:space="preserve">  </v>
      </c>
      <c r="B480" s="16"/>
      <c r="C480" s="17"/>
      <c r="D480" s="17"/>
      <c r="E480" s="17"/>
      <c r="F480" s="17"/>
      <c r="G480" s="17"/>
      <c r="H480" s="17"/>
      <c r="I480" s="17"/>
      <c r="J480" s="15">
        <f t="shared" si="25"/>
        <v>0</v>
      </c>
      <c r="K480" s="7">
        <f t="shared" si="26"/>
        <v>0</v>
      </c>
    </row>
    <row r="481" spans="1:11" x14ac:dyDescent="0.25">
      <c r="A481" s="42" t="str">
        <f t="shared" si="24"/>
        <v xml:space="preserve">  </v>
      </c>
      <c r="B481" s="16"/>
      <c r="C481" s="17"/>
      <c r="D481" s="17"/>
      <c r="E481" s="17"/>
      <c r="F481" s="17"/>
      <c r="G481" s="17"/>
      <c r="H481" s="17"/>
      <c r="I481" s="17"/>
      <c r="J481" s="15">
        <f t="shared" si="25"/>
        <v>0</v>
      </c>
      <c r="K481" s="7">
        <f t="shared" si="26"/>
        <v>0</v>
      </c>
    </row>
    <row r="482" spans="1:11" x14ac:dyDescent="0.25">
      <c r="A482" s="42" t="str">
        <f t="shared" si="24"/>
        <v xml:space="preserve">  </v>
      </c>
      <c r="B482" s="16"/>
      <c r="C482" s="17"/>
      <c r="D482" s="17"/>
      <c r="E482" s="17"/>
      <c r="F482" s="17"/>
      <c r="G482" s="17"/>
      <c r="H482" s="17"/>
      <c r="I482" s="17"/>
      <c r="J482" s="15">
        <f t="shared" si="25"/>
        <v>0</v>
      </c>
      <c r="K482" s="7">
        <f t="shared" si="26"/>
        <v>0</v>
      </c>
    </row>
    <row r="483" spans="1:11" x14ac:dyDescent="0.25">
      <c r="A483" s="42" t="str">
        <f t="shared" si="24"/>
        <v xml:space="preserve">  </v>
      </c>
      <c r="B483" s="16"/>
      <c r="C483" s="17"/>
      <c r="D483" s="17"/>
      <c r="E483" s="17"/>
      <c r="F483" s="17"/>
      <c r="G483" s="17"/>
      <c r="H483" s="17"/>
      <c r="I483" s="17"/>
      <c r="J483" s="15">
        <f t="shared" si="25"/>
        <v>0</v>
      </c>
      <c r="K483" s="7">
        <f t="shared" si="26"/>
        <v>0</v>
      </c>
    </row>
    <row r="484" spans="1:11" x14ac:dyDescent="0.25">
      <c r="A484" s="42" t="str">
        <f t="shared" si="24"/>
        <v xml:space="preserve">  </v>
      </c>
      <c r="B484" s="16"/>
      <c r="C484" s="17"/>
      <c r="D484" s="17"/>
      <c r="E484" s="17"/>
      <c r="F484" s="17"/>
      <c r="G484" s="17"/>
      <c r="H484" s="17"/>
      <c r="I484" s="17"/>
      <c r="J484" s="15">
        <f t="shared" si="25"/>
        <v>0</v>
      </c>
      <c r="K484" s="7">
        <f t="shared" si="26"/>
        <v>0</v>
      </c>
    </row>
    <row r="485" spans="1:11" x14ac:dyDescent="0.25">
      <c r="A485" s="42" t="str">
        <f t="shared" si="24"/>
        <v xml:space="preserve">  </v>
      </c>
      <c r="B485" s="16"/>
      <c r="C485" s="17"/>
      <c r="D485" s="17"/>
      <c r="E485" s="17"/>
      <c r="F485" s="17"/>
      <c r="G485" s="17"/>
      <c r="H485" s="17"/>
      <c r="I485" s="17"/>
      <c r="J485" s="15">
        <f t="shared" si="25"/>
        <v>0</v>
      </c>
      <c r="K485" s="7">
        <f t="shared" si="26"/>
        <v>0</v>
      </c>
    </row>
    <row r="486" spans="1:11" x14ac:dyDescent="0.25">
      <c r="A486" s="42" t="str">
        <f t="shared" si="24"/>
        <v xml:space="preserve">  </v>
      </c>
      <c r="B486" s="16"/>
      <c r="C486" s="17"/>
      <c r="D486" s="17"/>
      <c r="E486" s="17"/>
      <c r="F486" s="17"/>
      <c r="G486" s="17"/>
      <c r="H486" s="17"/>
      <c r="I486" s="17"/>
      <c r="J486" s="15">
        <f t="shared" si="25"/>
        <v>0</v>
      </c>
      <c r="K486" s="7">
        <f t="shared" si="26"/>
        <v>0</v>
      </c>
    </row>
    <row r="487" spans="1:11" x14ac:dyDescent="0.25">
      <c r="A487" s="42" t="str">
        <f t="shared" si="24"/>
        <v xml:space="preserve">  </v>
      </c>
      <c r="B487" s="16"/>
      <c r="C487" s="17"/>
      <c r="D487" s="17"/>
      <c r="E487" s="17"/>
      <c r="F487" s="17"/>
      <c r="G487" s="17"/>
      <c r="H487" s="17"/>
      <c r="I487" s="17"/>
      <c r="J487" s="15">
        <f t="shared" si="25"/>
        <v>0</v>
      </c>
      <c r="K487" s="7">
        <f t="shared" si="26"/>
        <v>0</v>
      </c>
    </row>
    <row r="488" spans="1:11" x14ac:dyDescent="0.25">
      <c r="A488" s="42" t="str">
        <f t="shared" si="24"/>
        <v xml:space="preserve">  </v>
      </c>
      <c r="B488" s="16"/>
      <c r="C488" s="17"/>
      <c r="D488" s="17"/>
      <c r="E488" s="17"/>
      <c r="F488" s="17"/>
      <c r="G488" s="17"/>
      <c r="H488" s="17"/>
      <c r="I488" s="17"/>
      <c r="J488" s="15">
        <f t="shared" si="25"/>
        <v>0</v>
      </c>
      <c r="K488" s="7">
        <f t="shared" si="26"/>
        <v>0</v>
      </c>
    </row>
    <row r="489" spans="1:11" x14ac:dyDescent="0.25">
      <c r="A489" s="42" t="str">
        <f t="shared" si="24"/>
        <v xml:space="preserve">  </v>
      </c>
      <c r="B489" s="16"/>
      <c r="C489" s="17"/>
      <c r="D489" s="17"/>
      <c r="E489" s="17"/>
      <c r="F489" s="17"/>
      <c r="G489" s="17"/>
      <c r="H489" s="17"/>
      <c r="I489" s="17"/>
      <c r="J489" s="15">
        <f t="shared" si="25"/>
        <v>0</v>
      </c>
      <c r="K489" s="7">
        <f t="shared" si="26"/>
        <v>0</v>
      </c>
    </row>
    <row r="490" spans="1:11" x14ac:dyDescent="0.25">
      <c r="A490" s="42" t="str">
        <f t="shared" si="24"/>
        <v xml:space="preserve">  </v>
      </c>
      <c r="B490" s="16"/>
      <c r="C490" s="17"/>
      <c r="D490" s="17"/>
      <c r="E490" s="17"/>
      <c r="F490" s="17"/>
      <c r="G490" s="17"/>
      <c r="H490" s="17"/>
      <c r="I490" s="17"/>
      <c r="J490" s="15">
        <f t="shared" si="25"/>
        <v>0</v>
      </c>
      <c r="K490" s="7">
        <f t="shared" si="26"/>
        <v>0</v>
      </c>
    </row>
    <row r="491" spans="1:11" x14ac:dyDescent="0.25">
      <c r="A491" s="42" t="str">
        <f t="shared" si="24"/>
        <v xml:space="preserve">  </v>
      </c>
      <c r="B491" s="16"/>
      <c r="C491" s="17"/>
      <c r="D491" s="17"/>
      <c r="E491" s="17"/>
      <c r="F491" s="17"/>
      <c r="G491" s="17"/>
      <c r="H491" s="17"/>
      <c r="I491" s="17"/>
      <c r="J491" s="15">
        <f t="shared" si="25"/>
        <v>0</v>
      </c>
      <c r="K491" s="7">
        <f t="shared" si="26"/>
        <v>0</v>
      </c>
    </row>
    <row r="492" spans="1:11" x14ac:dyDescent="0.25">
      <c r="A492" s="42" t="str">
        <f t="shared" si="24"/>
        <v xml:space="preserve">  </v>
      </c>
      <c r="B492" s="16"/>
      <c r="C492" s="17"/>
      <c r="D492" s="17"/>
      <c r="E492" s="17"/>
      <c r="F492" s="17"/>
      <c r="G492" s="17"/>
      <c r="H492" s="17"/>
      <c r="I492" s="17"/>
      <c r="J492" s="15">
        <f t="shared" si="25"/>
        <v>0</v>
      </c>
      <c r="K492" s="7">
        <f t="shared" si="26"/>
        <v>0</v>
      </c>
    </row>
    <row r="493" spans="1:11" x14ac:dyDescent="0.25">
      <c r="A493" s="42" t="str">
        <f t="shared" si="24"/>
        <v xml:space="preserve">  </v>
      </c>
      <c r="B493" s="16"/>
      <c r="C493" s="17"/>
      <c r="D493" s="17"/>
      <c r="E493" s="17"/>
      <c r="F493" s="17"/>
      <c r="G493" s="17"/>
      <c r="H493" s="17"/>
      <c r="I493" s="17"/>
      <c r="J493" s="15">
        <f t="shared" si="25"/>
        <v>0</v>
      </c>
      <c r="K493" s="7">
        <f t="shared" si="26"/>
        <v>0</v>
      </c>
    </row>
    <row r="494" spans="1:11" x14ac:dyDescent="0.25">
      <c r="A494" s="42" t="str">
        <f t="shared" si="24"/>
        <v xml:space="preserve">  </v>
      </c>
      <c r="B494" s="16"/>
      <c r="C494" s="17"/>
      <c r="D494" s="17"/>
      <c r="E494" s="17"/>
      <c r="F494" s="17"/>
      <c r="G494" s="17"/>
      <c r="H494" s="17"/>
      <c r="I494" s="17"/>
      <c r="J494" s="15">
        <f t="shared" si="25"/>
        <v>0</v>
      </c>
      <c r="K494" s="7">
        <f t="shared" si="26"/>
        <v>0</v>
      </c>
    </row>
    <row r="495" spans="1:11" x14ac:dyDescent="0.25">
      <c r="A495" s="42" t="str">
        <f t="shared" si="24"/>
        <v xml:space="preserve">  </v>
      </c>
      <c r="B495" s="16"/>
      <c r="C495" s="17"/>
      <c r="D495" s="17"/>
      <c r="E495" s="17"/>
      <c r="F495" s="17"/>
      <c r="G495" s="17"/>
      <c r="H495" s="17"/>
      <c r="I495" s="17"/>
      <c r="J495" s="15">
        <f t="shared" si="25"/>
        <v>0</v>
      </c>
      <c r="K495" s="7">
        <f t="shared" si="26"/>
        <v>0</v>
      </c>
    </row>
    <row r="496" spans="1:11" x14ac:dyDescent="0.25">
      <c r="A496" s="42" t="str">
        <f t="shared" si="24"/>
        <v xml:space="preserve">  </v>
      </c>
      <c r="B496" s="16"/>
      <c r="C496" s="17"/>
      <c r="D496" s="17"/>
      <c r="E496" s="17"/>
      <c r="F496" s="17"/>
      <c r="G496" s="17"/>
      <c r="H496" s="17"/>
      <c r="I496" s="17"/>
      <c r="J496" s="15">
        <f t="shared" si="25"/>
        <v>0</v>
      </c>
      <c r="K496" s="7">
        <f t="shared" si="26"/>
        <v>0</v>
      </c>
    </row>
    <row r="497" spans="1:11" x14ac:dyDescent="0.25">
      <c r="A497" s="42" t="str">
        <f t="shared" si="24"/>
        <v xml:space="preserve">  </v>
      </c>
      <c r="B497" s="16"/>
      <c r="C497" s="17"/>
      <c r="D497" s="17"/>
      <c r="E497" s="17"/>
      <c r="F497" s="17"/>
      <c r="G497" s="17"/>
      <c r="H497" s="17"/>
      <c r="I497" s="17"/>
      <c r="J497" s="15">
        <f t="shared" si="25"/>
        <v>0</v>
      </c>
      <c r="K497" s="7">
        <f t="shared" si="26"/>
        <v>0</v>
      </c>
    </row>
    <row r="498" spans="1:11" x14ac:dyDescent="0.25">
      <c r="A498" s="42" t="str">
        <f t="shared" si="24"/>
        <v xml:space="preserve">  </v>
      </c>
      <c r="B498" s="16"/>
      <c r="C498" s="17"/>
      <c r="D498" s="17"/>
      <c r="E498" s="17"/>
      <c r="F498" s="17"/>
      <c r="G498" s="17"/>
      <c r="H498" s="17"/>
      <c r="I498" s="17"/>
      <c r="J498" s="15">
        <f t="shared" si="25"/>
        <v>0</v>
      </c>
      <c r="K498" s="7">
        <f t="shared" si="26"/>
        <v>0</v>
      </c>
    </row>
    <row r="499" spans="1:11" x14ac:dyDescent="0.25">
      <c r="A499" s="42" t="str">
        <f t="shared" si="24"/>
        <v xml:space="preserve">  </v>
      </c>
      <c r="B499" s="16"/>
      <c r="C499" s="17"/>
      <c r="D499" s="17"/>
      <c r="E499" s="17"/>
      <c r="F499" s="17"/>
      <c r="G499" s="17"/>
      <c r="H499" s="17"/>
      <c r="I499" s="17"/>
      <c r="J499" s="15">
        <f t="shared" si="25"/>
        <v>0</v>
      </c>
      <c r="K499" s="7">
        <f t="shared" si="26"/>
        <v>0</v>
      </c>
    </row>
    <row r="500" spans="1:11" x14ac:dyDescent="0.25">
      <c r="A500" s="42" t="str">
        <f t="shared" si="24"/>
        <v xml:space="preserve">  </v>
      </c>
      <c r="B500" s="16"/>
      <c r="C500" s="17"/>
      <c r="D500" s="17"/>
      <c r="E500" s="17"/>
      <c r="F500" s="17"/>
      <c r="G500" s="17"/>
      <c r="H500" s="17"/>
      <c r="I500" s="17"/>
      <c r="J500" s="15">
        <f t="shared" si="25"/>
        <v>0</v>
      </c>
      <c r="K500" s="7">
        <f t="shared" si="26"/>
        <v>0</v>
      </c>
    </row>
    <row r="501" spans="1:11" x14ac:dyDescent="0.25">
      <c r="A501" s="42" t="str">
        <f t="shared" si="24"/>
        <v xml:space="preserve">  </v>
      </c>
      <c r="B501" s="16"/>
      <c r="C501" s="17"/>
      <c r="D501" s="17"/>
      <c r="E501" s="17"/>
      <c r="F501" s="17"/>
      <c r="G501" s="17"/>
      <c r="H501" s="17"/>
      <c r="I501" s="17"/>
      <c r="J501" s="15">
        <f t="shared" si="25"/>
        <v>0</v>
      </c>
      <c r="K501" s="7">
        <f t="shared" si="26"/>
        <v>0</v>
      </c>
    </row>
    <row r="502" spans="1:11" x14ac:dyDescent="0.25">
      <c r="A502" s="42" t="str">
        <f t="shared" si="24"/>
        <v xml:space="preserve">  </v>
      </c>
      <c r="B502" s="16"/>
      <c r="C502" s="17"/>
      <c r="D502" s="17"/>
      <c r="E502" s="17"/>
      <c r="F502" s="17"/>
      <c r="G502" s="17"/>
      <c r="H502" s="17"/>
      <c r="I502" s="17"/>
      <c r="J502" s="15">
        <f t="shared" si="25"/>
        <v>0</v>
      </c>
      <c r="K502" s="7">
        <f t="shared" si="26"/>
        <v>0</v>
      </c>
    </row>
    <row r="503" spans="1:11" x14ac:dyDescent="0.25">
      <c r="A503" s="42" t="str">
        <f t="shared" si="24"/>
        <v xml:space="preserve">  </v>
      </c>
      <c r="B503" s="16"/>
      <c r="C503" s="17"/>
      <c r="D503" s="17"/>
      <c r="E503" s="17"/>
      <c r="F503" s="17"/>
      <c r="G503" s="17"/>
      <c r="H503" s="17"/>
      <c r="I503" s="17"/>
      <c r="J503" s="15">
        <f t="shared" si="25"/>
        <v>0</v>
      </c>
      <c r="K503" s="7">
        <f t="shared" si="26"/>
        <v>0</v>
      </c>
    </row>
    <row r="504" spans="1:11" x14ac:dyDescent="0.25">
      <c r="A504" s="42" t="str">
        <f t="shared" si="24"/>
        <v xml:space="preserve">  </v>
      </c>
      <c r="B504" s="16"/>
      <c r="C504" s="17"/>
      <c r="D504" s="17"/>
      <c r="E504" s="17"/>
      <c r="F504" s="17"/>
      <c r="G504" s="17"/>
      <c r="H504" s="17"/>
      <c r="I504" s="17"/>
      <c r="J504" s="15">
        <f t="shared" si="25"/>
        <v>0</v>
      </c>
      <c r="K504" s="7">
        <f t="shared" si="26"/>
        <v>0</v>
      </c>
    </row>
    <row r="505" spans="1:11" x14ac:dyDescent="0.25">
      <c r="A505" s="42" t="str">
        <f t="shared" si="24"/>
        <v xml:space="preserve">  </v>
      </c>
      <c r="B505" s="16"/>
      <c r="C505" s="17"/>
      <c r="D505" s="17"/>
      <c r="E505" s="17"/>
      <c r="F505" s="17"/>
      <c r="G505" s="17"/>
      <c r="H505" s="17"/>
      <c r="I505" s="17"/>
      <c r="J505" s="15">
        <f t="shared" si="25"/>
        <v>0</v>
      </c>
      <c r="K505" s="7">
        <f t="shared" si="26"/>
        <v>0</v>
      </c>
    </row>
    <row r="506" spans="1:11" x14ac:dyDescent="0.25">
      <c r="A506" s="42" t="str">
        <f t="shared" si="24"/>
        <v xml:space="preserve">  </v>
      </c>
      <c r="B506" s="16"/>
      <c r="C506" s="17"/>
      <c r="D506" s="17"/>
      <c r="E506" s="17"/>
      <c r="F506" s="17"/>
      <c r="G506" s="17"/>
      <c r="H506" s="17"/>
      <c r="I506" s="17"/>
      <c r="J506" s="15">
        <f t="shared" si="25"/>
        <v>0</v>
      </c>
      <c r="K506" s="7">
        <f t="shared" si="26"/>
        <v>0</v>
      </c>
    </row>
    <row r="507" spans="1:11" x14ac:dyDescent="0.25">
      <c r="A507" s="42" t="str">
        <f t="shared" si="24"/>
        <v xml:space="preserve">  </v>
      </c>
      <c r="B507" s="16"/>
      <c r="C507" s="17"/>
      <c r="D507" s="17"/>
      <c r="E507" s="17"/>
      <c r="F507" s="17"/>
      <c r="G507" s="17"/>
      <c r="H507" s="17"/>
      <c r="I507" s="17"/>
      <c r="J507" s="15">
        <f t="shared" si="25"/>
        <v>0</v>
      </c>
      <c r="K507" s="7">
        <f t="shared" si="26"/>
        <v>0</v>
      </c>
    </row>
    <row r="508" spans="1:11" x14ac:dyDescent="0.25">
      <c r="A508" s="42" t="str">
        <f t="shared" si="24"/>
        <v xml:space="preserve">  </v>
      </c>
      <c r="B508" s="16"/>
      <c r="C508" s="17"/>
      <c r="D508" s="17"/>
      <c r="E508" s="17"/>
      <c r="F508" s="17"/>
      <c r="G508" s="17"/>
      <c r="H508" s="17"/>
      <c r="I508" s="17"/>
      <c r="J508" s="15">
        <f t="shared" si="25"/>
        <v>0</v>
      </c>
      <c r="K508" s="7">
        <f t="shared" si="26"/>
        <v>0</v>
      </c>
    </row>
    <row r="509" spans="1:11" x14ac:dyDescent="0.25">
      <c r="A509" s="42" t="str">
        <f t="shared" si="24"/>
        <v xml:space="preserve">  </v>
      </c>
      <c r="B509" s="16"/>
      <c r="C509" s="17"/>
      <c r="D509" s="17"/>
      <c r="E509" s="17"/>
      <c r="F509" s="17"/>
      <c r="G509" s="17"/>
      <c r="H509" s="17"/>
      <c r="I509" s="17"/>
      <c r="J509" s="15">
        <f t="shared" si="25"/>
        <v>0</v>
      </c>
      <c r="K509" s="7">
        <f t="shared" si="26"/>
        <v>0</v>
      </c>
    </row>
    <row r="510" spans="1:11" x14ac:dyDescent="0.25">
      <c r="A510" s="42" t="str">
        <f t="shared" si="24"/>
        <v xml:space="preserve">  </v>
      </c>
      <c r="B510" s="16"/>
      <c r="C510" s="17"/>
      <c r="D510" s="17"/>
      <c r="E510" s="17"/>
      <c r="F510" s="17"/>
      <c r="G510" s="17"/>
      <c r="H510" s="17"/>
      <c r="I510" s="17"/>
      <c r="J510" s="15">
        <f t="shared" si="25"/>
        <v>0</v>
      </c>
      <c r="K510" s="7">
        <f t="shared" si="26"/>
        <v>0</v>
      </c>
    </row>
    <row r="511" spans="1:11" x14ac:dyDescent="0.25">
      <c r="A511" s="42" t="str">
        <f t="shared" si="24"/>
        <v xml:space="preserve">  </v>
      </c>
      <c r="B511" s="16"/>
      <c r="C511" s="17"/>
      <c r="D511" s="17"/>
      <c r="E511" s="17"/>
      <c r="F511" s="17"/>
      <c r="G511" s="17"/>
      <c r="H511" s="17"/>
      <c r="I511" s="17"/>
      <c r="J511" s="15">
        <f t="shared" si="25"/>
        <v>0</v>
      </c>
      <c r="K511" s="7">
        <f t="shared" si="26"/>
        <v>0</v>
      </c>
    </row>
    <row r="512" spans="1:11" x14ac:dyDescent="0.25">
      <c r="A512" s="42" t="str">
        <f t="shared" si="24"/>
        <v xml:space="preserve">  </v>
      </c>
      <c r="B512" s="16"/>
      <c r="C512" s="17"/>
      <c r="D512" s="17"/>
      <c r="E512" s="17"/>
      <c r="F512" s="17"/>
      <c r="G512" s="17"/>
      <c r="H512" s="17"/>
      <c r="I512" s="17"/>
      <c r="J512" s="15">
        <f t="shared" si="25"/>
        <v>0</v>
      </c>
      <c r="K512" s="7">
        <f t="shared" si="26"/>
        <v>0</v>
      </c>
    </row>
    <row r="513" spans="1:11" x14ac:dyDescent="0.25">
      <c r="A513" s="42" t="str">
        <f t="shared" si="24"/>
        <v xml:space="preserve">  </v>
      </c>
      <c r="B513" s="16"/>
      <c r="C513" s="17"/>
      <c r="D513" s="17"/>
      <c r="E513" s="17"/>
      <c r="F513" s="17"/>
      <c r="G513" s="17"/>
      <c r="H513" s="17"/>
      <c r="I513" s="17"/>
      <c r="J513" s="15">
        <f t="shared" si="25"/>
        <v>0</v>
      </c>
      <c r="K513" s="7">
        <f t="shared" si="26"/>
        <v>0</v>
      </c>
    </row>
    <row r="514" spans="1:11" x14ac:dyDescent="0.25">
      <c r="A514" s="42" t="str">
        <f t="shared" si="24"/>
        <v xml:space="preserve">  </v>
      </c>
      <c r="B514" s="16"/>
      <c r="C514" s="17"/>
      <c r="D514" s="17"/>
      <c r="E514" s="17"/>
      <c r="F514" s="17"/>
      <c r="G514" s="17"/>
      <c r="H514" s="17"/>
      <c r="I514" s="17"/>
      <c r="J514" s="15">
        <f t="shared" si="25"/>
        <v>0</v>
      </c>
      <c r="K514" s="7">
        <f t="shared" si="26"/>
        <v>0</v>
      </c>
    </row>
    <row r="515" spans="1:11" x14ac:dyDescent="0.25">
      <c r="A515" s="42" t="str">
        <f t="shared" si="24"/>
        <v xml:space="preserve">  </v>
      </c>
      <c r="B515" s="16"/>
      <c r="C515" s="17"/>
      <c r="D515" s="17"/>
      <c r="E515" s="17"/>
      <c r="F515" s="17"/>
      <c r="G515" s="17"/>
      <c r="H515" s="17"/>
      <c r="I515" s="17"/>
      <c r="J515" s="15">
        <f t="shared" si="25"/>
        <v>0</v>
      </c>
      <c r="K515" s="7">
        <f t="shared" si="26"/>
        <v>0</v>
      </c>
    </row>
    <row r="516" spans="1:11" x14ac:dyDescent="0.25">
      <c r="A516" s="42" t="str">
        <f t="shared" si="24"/>
        <v xml:space="preserve">  </v>
      </c>
      <c r="B516" s="16"/>
      <c r="C516" s="17"/>
      <c r="D516" s="17"/>
      <c r="E516" s="17"/>
      <c r="F516" s="17"/>
      <c r="G516" s="17"/>
      <c r="H516" s="17"/>
      <c r="I516" s="17"/>
      <c r="J516" s="15">
        <f t="shared" si="25"/>
        <v>0</v>
      </c>
      <c r="K516" s="7">
        <f t="shared" si="26"/>
        <v>0</v>
      </c>
    </row>
    <row r="517" spans="1:11" x14ac:dyDescent="0.25">
      <c r="A517" s="42" t="str">
        <f t="shared" si="24"/>
        <v xml:space="preserve">  </v>
      </c>
      <c r="B517" s="16"/>
      <c r="C517" s="17"/>
      <c r="D517" s="17"/>
      <c r="E517" s="17"/>
      <c r="F517" s="17"/>
      <c r="G517" s="17"/>
      <c r="H517" s="17"/>
      <c r="I517" s="17"/>
      <c r="J517" s="15">
        <f t="shared" si="25"/>
        <v>0</v>
      </c>
      <c r="K517" s="7">
        <f t="shared" si="26"/>
        <v>0</v>
      </c>
    </row>
    <row r="518" spans="1:11" x14ac:dyDescent="0.25">
      <c r="A518" s="42" t="str">
        <f t="shared" si="24"/>
        <v xml:space="preserve">  </v>
      </c>
      <c r="B518" s="16"/>
      <c r="C518" s="17"/>
      <c r="D518" s="17"/>
      <c r="E518" s="17"/>
      <c r="F518" s="17"/>
      <c r="G518" s="17"/>
      <c r="H518" s="17"/>
      <c r="I518" s="17"/>
      <c r="J518" s="15">
        <f t="shared" si="25"/>
        <v>0</v>
      </c>
      <c r="K518" s="7">
        <f t="shared" si="26"/>
        <v>0</v>
      </c>
    </row>
    <row r="519" spans="1:11" x14ac:dyDescent="0.25">
      <c r="A519" s="42" t="str">
        <f t="shared" ref="A519:A540" si="27">CONCATENATE(D519," ",C519," ",B519)</f>
        <v xml:space="preserve">  </v>
      </c>
      <c r="B519" s="16"/>
      <c r="C519" s="17"/>
      <c r="D519" s="17"/>
      <c r="E519" s="17"/>
      <c r="F519" s="17"/>
      <c r="G519" s="17"/>
      <c r="H519" s="17"/>
      <c r="I519" s="17"/>
      <c r="J519" s="15">
        <f t="shared" si="25"/>
        <v>0</v>
      </c>
      <c r="K519" s="7">
        <f t="shared" si="26"/>
        <v>0</v>
      </c>
    </row>
    <row r="520" spans="1:11" x14ac:dyDescent="0.25">
      <c r="A520" s="42" t="str">
        <f t="shared" si="27"/>
        <v xml:space="preserve">  </v>
      </c>
      <c r="B520" s="16"/>
      <c r="C520" s="17"/>
      <c r="D520" s="17"/>
      <c r="E520" s="17"/>
      <c r="F520" s="17"/>
      <c r="G520" s="17"/>
      <c r="H520" s="17"/>
      <c r="I520" s="17"/>
      <c r="J520" s="15">
        <f t="shared" si="25"/>
        <v>0</v>
      </c>
      <c r="K520" s="7">
        <f t="shared" si="26"/>
        <v>0</v>
      </c>
    </row>
    <row r="521" spans="1:11" x14ac:dyDescent="0.25">
      <c r="A521" s="42" t="str">
        <f t="shared" si="27"/>
        <v xml:space="preserve">  </v>
      </c>
      <c r="B521" s="16"/>
      <c r="C521" s="17"/>
      <c r="D521" s="17"/>
      <c r="E521" s="17"/>
      <c r="F521" s="17"/>
      <c r="G521" s="17"/>
      <c r="H521" s="17"/>
      <c r="I521" s="17"/>
      <c r="J521" s="15">
        <f t="shared" si="25"/>
        <v>0</v>
      </c>
      <c r="K521" s="7">
        <f t="shared" si="26"/>
        <v>0</v>
      </c>
    </row>
    <row r="522" spans="1:11" x14ac:dyDescent="0.25">
      <c r="A522" s="42" t="str">
        <f t="shared" si="27"/>
        <v xml:space="preserve">  </v>
      </c>
      <c r="B522" s="16"/>
      <c r="C522" s="17"/>
      <c r="D522" s="17"/>
      <c r="E522" s="17"/>
      <c r="F522" s="17"/>
      <c r="G522" s="17"/>
      <c r="H522" s="17"/>
      <c r="I522" s="17"/>
      <c r="J522" s="15">
        <f t="shared" si="25"/>
        <v>0</v>
      </c>
      <c r="K522" s="7">
        <f t="shared" si="26"/>
        <v>0</v>
      </c>
    </row>
    <row r="523" spans="1:11" x14ac:dyDescent="0.25">
      <c r="A523" s="42" t="str">
        <f t="shared" si="27"/>
        <v xml:space="preserve">  </v>
      </c>
      <c r="B523" s="16"/>
      <c r="C523" s="17"/>
      <c r="D523" s="17"/>
      <c r="E523" s="17"/>
      <c r="F523" s="17"/>
      <c r="G523" s="17"/>
      <c r="H523" s="17"/>
      <c r="I523" s="17"/>
      <c r="J523" s="15">
        <f t="shared" si="25"/>
        <v>0</v>
      </c>
      <c r="K523" s="7">
        <f t="shared" si="26"/>
        <v>0</v>
      </c>
    </row>
    <row r="524" spans="1:11" x14ac:dyDescent="0.25">
      <c r="A524" s="42" t="str">
        <f t="shared" si="27"/>
        <v xml:space="preserve">  </v>
      </c>
      <c r="B524" s="16"/>
      <c r="C524" s="17"/>
      <c r="D524" s="17"/>
      <c r="E524" s="17"/>
      <c r="F524" s="17"/>
      <c r="G524" s="17"/>
      <c r="H524" s="17"/>
      <c r="I524" s="17"/>
      <c r="J524" s="15">
        <f t="shared" si="25"/>
        <v>0</v>
      </c>
      <c r="K524" s="7">
        <f t="shared" si="26"/>
        <v>0</v>
      </c>
    </row>
    <row r="525" spans="1:11" x14ac:dyDescent="0.25">
      <c r="A525" s="42" t="str">
        <f t="shared" si="27"/>
        <v xml:space="preserve">  </v>
      </c>
      <c r="B525" s="16"/>
      <c r="C525" s="17"/>
      <c r="D525" s="17"/>
      <c r="E525" s="17"/>
      <c r="F525" s="17"/>
      <c r="G525" s="17"/>
      <c r="H525" s="17"/>
      <c r="I525" s="17"/>
      <c r="J525" s="15">
        <f t="shared" si="25"/>
        <v>0</v>
      </c>
      <c r="K525" s="7">
        <f t="shared" si="26"/>
        <v>0</v>
      </c>
    </row>
    <row r="526" spans="1:11" x14ac:dyDescent="0.25">
      <c r="A526" s="42" t="str">
        <f t="shared" si="27"/>
        <v xml:space="preserve">  </v>
      </c>
      <c r="B526" s="16"/>
      <c r="C526" s="17"/>
      <c r="D526" s="17"/>
      <c r="E526" s="17"/>
      <c r="F526" s="17"/>
      <c r="G526" s="17"/>
      <c r="H526" s="17"/>
      <c r="I526" s="17"/>
      <c r="J526" s="15">
        <f t="shared" si="25"/>
        <v>0</v>
      </c>
      <c r="K526" s="7">
        <f t="shared" si="26"/>
        <v>0</v>
      </c>
    </row>
    <row r="527" spans="1:11" x14ac:dyDescent="0.25">
      <c r="A527" s="42" t="str">
        <f t="shared" si="27"/>
        <v xml:space="preserve">  </v>
      </c>
      <c r="B527" s="16"/>
      <c r="C527" s="17"/>
      <c r="D527" s="17"/>
      <c r="E527" s="17"/>
      <c r="F527" s="17"/>
      <c r="G527" s="17"/>
      <c r="H527" s="17"/>
      <c r="I527" s="17"/>
      <c r="J527" s="15">
        <f t="shared" si="25"/>
        <v>0</v>
      </c>
      <c r="K527" s="7">
        <f t="shared" si="26"/>
        <v>0</v>
      </c>
    </row>
    <row r="528" spans="1:11" x14ac:dyDescent="0.25">
      <c r="A528" s="42" t="str">
        <f t="shared" si="27"/>
        <v xml:space="preserve">  </v>
      </c>
      <c r="B528" s="16"/>
      <c r="C528" s="17"/>
      <c r="D528" s="17"/>
      <c r="E528" s="17"/>
      <c r="F528" s="17"/>
      <c r="G528" s="17"/>
      <c r="H528" s="17"/>
      <c r="I528" s="17"/>
      <c r="J528" s="15">
        <f t="shared" si="25"/>
        <v>0</v>
      </c>
      <c r="K528" s="7">
        <f t="shared" si="26"/>
        <v>0</v>
      </c>
    </row>
    <row r="529" spans="1:11" x14ac:dyDescent="0.25">
      <c r="A529" s="42" t="str">
        <f t="shared" si="27"/>
        <v xml:space="preserve">  </v>
      </c>
      <c r="B529" s="16"/>
      <c r="C529" s="17"/>
      <c r="D529" s="17"/>
      <c r="E529" s="17"/>
      <c r="F529" s="17"/>
      <c r="G529" s="17"/>
      <c r="H529" s="17"/>
      <c r="I529" s="17"/>
      <c r="J529" s="15">
        <f t="shared" ref="J529:J541" si="28">10*(COUNTIF(E529:I529,"Satisfaisant")*2+COUNTIF(E529:I529,"Fragile"))</f>
        <v>0</v>
      </c>
      <c r="K529" s="7">
        <f t="shared" ref="K529:K541" si="29">COUNTIF(E529:I529,"Fragile")+COUNTIF(E529:I529,"À besoins")+COUNTIF(E529:I529,"pas de restitution")</f>
        <v>0</v>
      </c>
    </row>
    <row r="530" spans="1:11" x14ac:dyDescent="0.25">
      <c r="A530" s="42" t="str">
        <f t="shared" si="27"/>
        <v xml:space="preserve">  </v>
      </c>
      <c r="B530" s="16"/>
      <c r="C530" s="17"/>
      <c r="D530" s="17"/>
      <c r="E530" s="17"/>
      <c r="F530" s="17"/>
      <c r="G530" s="17"/>
      <c r="H530" s="17"/>
      <c r="I530" s="17"/>
      <c r="J530" s="15">
        <f t="shared" si="28"/>
        <v>0</v>
      </c>
      <c r="K530" s="7">
        <f t="shared" si="29"/>
        <v>0</v>
      </c>
    </row>
    <row r="531" spans="1:11" x14ac:dyDescent="0.25">
      <c r="A531" s="42" t="str">
        <f t="shared" si="27"/>
        <v xml:space="preserve">  </v>
      </c>
      <c r="B531" s="16"/>
      <c r="C531" s="17"/>
      <c r="D531" s="17"/>
      <c r="E531" s="17"/>
      <c r="F531" s="17"/>
      <c r="G531" s="17"/>
      <c r="H531" s="17"/>
      <c r="I531" s="17"/>
      <c r="J531" s="15">
        <f t="shared" si="28"/>
        <v>0</v>
      </c>
      <c r="K531" s="7">
        <f t="shared" si="29"/>
        <v>0</v>
      </c>
    </row>
    <row r="532" spans="1:11" x14ac:dyDescent="0.25">
      <c r="A532" s="42" t="str">
        <f t="shared" si="27"/>
        <v xml:space="preserve">  </v>
      </c>
      <c r="B532" s="16"/>
      <c r="C532" s="17"/>
      <c r="D532" s="17"/>
      <c r="E532" s="17"/>
      <c r="F532" s="17"/>
      <c r="G532" s="17"/>
      <c r="H532" s="17"/>
      <c r="I532" s="17"/>
      <c r="J532" s="15">
        <f t="shared" si="28"/>
        <v>0</v>
      </c>
      <c r="K532" s="7">
        <f t="shared" si="29"/>
        <v>0</v>
      </c>
    </row>
    <row r="533" spans="1:11" x14ac:dyDescent="0.25">
      <c r="A533" s="42" t="str">
        <f t="shared" si="27"/>
        <v xml:space="preserve">  </v>
      </c>
      <c r="B533" s="16"/>
      <c r="C533" s="17"/>
      <c r="D533" s="17"/>
      <c r="E533" s="17"/>
      <c r="F533" s="17"/>
      <c r="G533" s="17"/>
      <c r="H533" s="17"/>
      <c r="I533" s="17"/>
      <c r="J533" s="15">
        <f t="shared" si="28"/>
        <v>0</v>
      </c>
      <c r="K533" s="7">
        <f t="shared" si="29"/>
        <v>0</v>
      </c>
    </row>
    <row r="534" spans="1:11" x14ac:dyDescent="0.25">
      <c r="A534" s="42" t="str">
        <f t="shared" si="27"/>
        <v xml:space="preserve">  </v>
      </c>
      <c r="B534" s="16"/>
      <c r="C534" s="17"/>
      <c r="D534" s="17"/>
      <c r="E534" s="17"/>
      <c r="F534" s="17"/>
      <c r="G534" s="17"/>
      <c r="H534" s="17"/>
      <c r="I534" s="17"/>
      <c r="J534" s="15">
        <f t="shared" si="28"/>
        <v>0</v>
      </c>
      <c r="K534" s="7">
        <f t="shared" si="29"/>
        <v>0</v>
      </c>
    </row>
    <row r="535" spans="1:11" x14ac:dyDescent="0.25">
      <c r="A535" s="42" t="str">
        <f t="shared" si="27"/>
        <v xml:space="preserve">  </v>
      </c>
      <c r="B535" s="16"/>
      <c r="C535" s="17"/>
      <c r="D535" s="17"/>
      <c r="E535" s="17"/>
      <c r="F535" s="17"/>
      <c r="G535" s="17"/>
      <c r="H535" s="17"/>
      <c r="I535" s="17"/>
      <c r="J535" s="15">
        <f t="shared" si="28"/>
        <v>0</v>
      </c>
      <c r="K535" s="7">
        <f t="shared" si="29"/>
        <v>0</v>
      </c>
    </row>
    <row r="536" spans="1:11" x14ac:dyDescent="0.25">
      <c r="A536" s="42" t="str">
        <f t="shared" si="27"/>
        <v xml:space="preserve">  </v>
      </c>
      <c r="B536" s="16"/>
      <c r="C536" s="17"/>
      <c r="D536" s="17"/>
      <c r="E536" s="17"/>
      <c r="F536" s="17"/>
      <c r="G536" s="17"/>
      <c r="H536" s="17"/>
      <c r="I536" s="17"/>
      <c r="J536" s="15">
        <f t="shared" si="28"/>
        <v>0</v>
      </c>
      <c r="K536" s="7">
        <f t="shared" si="29"/>
        <v>0</v>
      </c>
    </row>
    <row r="537" spans="1:11" x14ac:dyDescent="0.25">
      <c r="A537" s="42" t="str">
        <f t="shared" si="27"/>
        <v xml:space="preserve">  </v>
      </c>
      <c r="B537" s="16"/>
      <c r="C537" s="17"/>
      <c r="D537" s="17"/>
      <c r="E537" s="17"/>
      <c r="F537" s="17"/>
      <c r="G537" s="17"/>
      <c r="H537" s="17"/>
      <c r="I537" s="17"/>
      <c r="J537" s="15">
        <f t="shared" si="28"/>
        <v>0</v>
      </c>
      <c r="K537" s="7">
        <f t="shared" si="29"/>
        <v>0</v>
      </c>
    </row>
    <row r="538" spans="1:11" x14ac:dyDescent="0.25">
      <c r="A538" s="42" t="str">
        <f t="shared" si="27"/>
        <v xml:space="preserve">  </v>
      </c>
      <c r="B538" s="16"/>
      <c r="C538" s="17"/>
      <c r="D538" s="17"/>
      <c r="E538" s="17"/>
      <c r="F538" s="17"/>
      <c r="G538" s="17"/>
      <c r="H538" s="17"/>
      <c r="I538" s="17"/>
      <c r="J538" s="15">
        <f t="shared" si="28"/>
        <v>0</v>
      </c>
      <c r="K538" s="7">
        <f t="shared" si="29"/>
        <v>0</v>
      </c>
    </row>
    <row r="539" spans="1:11" x14ac:dyDescent="0.25">
      <c r="A539" s="42" t="str">
        <f t="shared" si="27"/>
        <v xml:space="preserve">  </v>
      </c>
      <c r="B539" s="16"/>
      <c r="C539" s="17"/>
      <c r="D539" s="17"/>
      <c r="E539" s="17"/>
      <c r="F539" s="17"/>
      <c r="G539" s="17"/>
      <c r="H539" s="17"/>
      <c r="I539" s="17"/>
      <c r="J539" s="15">
        <f t="shared" si="28"/>
        <v>0</v>
      </c>
      <c r="K539" s="7">
        <f t="shared" si="29"/>
        <v>0</v>
      </c>
    </row>
    <row r="540" spans="1:11" x14ac:dyDescent="0.25">
      <c r="A540" s="42" t="str">
        <f t="shared" si="27"/>
        <v xml:space="preserve">  </v>
      </c>
      <c r="B540" s="16"/>
      <c r="C540" s="17"/>
      <c r="D540" s="17"/>
      <c r="E540" s="17"/>
      <c r="F540" s="17"/>
      <c r="G540" s="17"/>
      <c r="H540" s="17"/>
      <c r="I540" s="17"/>
      <c r="J540" s="15">
        <f t="shared" si="28"/>
        <v>0</v>
      </c>
      <c r="K540" s="7">
        <f t="shared" si="29"/>
        <v>0</v>
      </c>
    </row>
    <row r="541" spans="1:11" x14ac:dyDescent="0.25">
      <c r="A541" s="42"/>
      <c r="B541" s="16"/>
      <c r="C541" s="17"/>
      <c r="D541" s="17"/>
      <c r="E541" s="17"/>
      <c r="F541" s="17"/>
      <c r="G541" s="17"/>
      <c r="H541" s="17"/>
      <c r="I541" s="17"/>
      <c r="J541" s="15">
        <f t="shared" si="28"/>
        <v>0</v>
      </c>
      <c r="K541" s="7">
        <f t="shared" si="29"/>
        <v>0</v>
      </c>
    </row>
  </sheetData>
  <sheetProtection formatCells="0" formatColumns="0" formatRows="0" insertColumns="0" insertRows="0" insertHyperlinks="0" deleteColumns="0" deleteRows="0" sort="0" autoFilter="0" pivotTables="0"/>
  <autoFilter ref="B1:I99" xr:uid="{00000000-0009-0000-0000-000000000000}"/>
  <phoneticPr fontId="6" type="noConversion"/>
  <conditionalFormatting sqref="C1:D1048576">
    <cfRule type="expression" dxfId="2" priority="3">
      <formula>$K1&gt;1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2"/>
  <sheetViews>
    <sheetView workbookViewId="0"/>
  </sheetViews>
  <sheetFormatPr baseColWidth="10" defaultColWidth="8.85546875" defaultRowHeight="15" x14ac:dyDescent="0.25"/>
  <cols>
    <col min="1" max="1" width="21.42578125" customWidth="1"/>
    <col min="2" max="4" width="20" customWidth="1"/>
    <col min="5" max="5" width="27.85546875" customWidth="1"/>
    <col min="6" max="6" width="20" customWidth="1"/>
    <col min="7" max="7" width="27.5703125" customWidth="1"/>
    <col min="8" max="8" width="20" customWidth="1"/>
    <col min="9" max="9" width="25.7109375" customWidth="1"/>
    <col min="10" max="11" width="8.85546875" style="2"/>
  </cols>
  <sheetData>
    <row r="1" spans="1:11" s="48" customFormat="1" ht="76.5" customHeight="1" x14ac:dyDescent="0.25">
      <c r="A1" s="43" t="s">
        <v>35</v>
      </c>
      <c r="B1" s="44" t="s">
        <v>0</v>
      </c>
      <c r="C1" s="45" t="s">
        <v>1</v>
      </c>
      <c r="D1" s="45" t="s">
        <v>2</v>
      </c>
      <c r="E1" s="13" t="s">
        <v>29</v>
      </c>
      <c r="F1" s="13" t="s">
        <v>30</v>
      </c>
      <c r="G1" s="13" t="s">
        <v>31</v>
      </c>
      <c r="H1" s="13" t="s">
        <v>33</v>
      </c>
      <c r="I1" s="13" t="s">
        <v>32</v>
      </c>
      <c r="J1" s="46" t="s">
        <v>4</v>
      </c>
      <c r="K1" s="47" t="s">
        <v>10</v>
      </c>
    </row>
    <row r="2" spans="1:11" x14ac:dyDescent="0.25">
      <c r="A2" s="42" t="str">
        <f>CONCATENATE(D2," ",C2," ",B2)</f>
        <v xml:space="preserve">  </v>
      </c>
      <c r="B2" s="36"/>
      <c r="C2" s="39"/>
      <c r="D2" s="39"/>
      <c r="E2" s="37"/>
      <c r="F2" s="17"/>
      <c r="G2" s="17"/>
      <c r="H2" s="17"/>
      <c r="I2" s="17"/>
      <c r="J2" s="15">
        <f>10*(COUNTIF(E2:I2,"Satisfaisant")*2+COUNTIF(E2:I2,"Fragile"))</f>
        <v>0</v>
      </c>
      <c r="K2" s="7">
        <f>COUNTIF(E2:I2,"Fragile")+COUNTIF(E2:I2,"À besoins")+COUNTIF(E2:I2,"pas de restitution")</f>
        <v>0</v>
      </c>
    </row>
    <row r="3" spans="1:11" x14ac:dyDescent="0.25">
      <c r="A3" s="42" t="str">
        <f t="shared" ref="A3:A66" si="0">CONCATENATE(D3," ",C3," ",B3)</f>
        <v xml:space="preserve">  </v>
      </c>
      <c r="B3" s="36"/>
      <c r="C3" s="39"/>
      <c r="D3" s="39"/>
      <c r="E3" s="37"/>
      <c r="F3" s="17"/>
      <c r="G3" s="17"/>
      <c r="H3" s="17"/>
      <c r="I3" s="17"/>
      <c r="J3" s="15">
        <f t="shared" ref="J3:J54" si="1">10*(COUNTIF(E3:I3,"Satisfaisant")*2+COUNTIF(E3:I3,"Fragile"))</f>
        <v>0</v>
      </c>
      <c r="K3" s="7">
        <f t="shared" ref="K3:K54" si="2">COUNTIF(E3:I3,"Fragile")+COUNTIF(E3:I3,"À besoins")+COUNTIF(E3:I3,"pas de restitution")</f>
        <v>0</v>
      </c>
    </row>
    <row r="4" spans="1:11" x14ac:dyDescent="0.25">
      <c r="A4" s="42" t="str">
        <f t="shared" si="0"/>
        <v xml:space="preserve">  </v>
      </c>
      <c r="B4" s="36"/>
      <c r="C4" s="39"/>
      <c r="D4" s="39"/>
      <c r="E4" s="37"/>
      <c r="F4" s="17"/>
      <c r="G4" s="17"/>
      <c r="H4" s="17"/>
      <c r="I4" s="17"/>
      <c r="J4" s="15">
        <f t="shared" si="1"/>
        <v>0</v>
      </c>
      <c r="K4" s="7">
        <f t="shared" si="2"/>
        <v>0</v>
      </c>
    </row>
    <row r="5" spans="1:11" x14ac:dyDescent="0.25">
      <c r="A5" s="42" t="str">
        <f t="shared" si="0"/>
        <v xml:space="preserve">  </v>
      </c>
      <c r="B5" s="36"/>
      <c r="C5" s="39"/>
      <c r="D5" s="39"/>
      <c r="E5" s="37"/>
      <c r="F5" s="17"/>
      <c r="G5" s="17"/>
      <c r="H5" s="17"/>
      <c r="I5" s="17"/>
      <c r="J5" s="15">
        <f t="shared" si="1"/>
        <v>0</v>
      </c>
      <c r="K5" s="7">
        <f t="shared" si="2"/>
        <v>0</v>
      </c>
    </row>
    <row r="6" spans="1:11" x14ac:dyDescent="0.25">
      <c r="A6" s="42" t="str">
        <f t="shared" si="0"/>
        <v xml:space="preserve">  </v>
      </c>
      <c r="B6" s="36"/>
      <c r="C6" s="39"/>
      <c r="D6" s="39"/>
      <c r="E6" s="37"/>
      <c r="F6" s="17"/>
      <c r="G6" s="17"/>
      <c r="H6" s="17"/>
      <c r="I6" s="17"/>
      <c r="J6" s="15">
        <f t="shared" si="1"/>
        <v>0</v>
      </c>
      <c r="K6" s="7">
        <f t="shared" si="2"/>
        <v>0</v>
      </c>
    </row>
    <row r="7" spans="1:11" x14ac:dyDescent="0.25">
      <c r="A7" s="42" t="str">
        <f t="shared" si="0"/>
        <v xml:space="preserve">  </v>
      </c>
      <c r="B7" s="36"/>
      <c r="C7" s="39"/>
      <c r="D7" s="39"/>
      <c r="E7" s="37"/>
      <c r="F7" s="17"/>
      <c r="G7" s="17"/>
      <c r="H7" s="17"/>
      <c r="I7" s="17"/>
      <c r="J7" s="15">
        <f t="shared" si="1"/>
        <v>0</v>
      </c>
      <c r="K7" s="7">
        <f t="shared" si="2"/>
        <v>0</v>
      </c>
    </row>
    <row r="8" spans="1:11" x14ac:dyDescent="0.25">
      <c r="A8" s="42" t="str">
        <f t="shared" si="0"/>
        <v xml:space="preserve">  </v>
      </c>
      <c r="B8" s="36"/>
      <c r="C8" s="39"/>
      <c r="D8" s="39"/>
      <c r="E8" s="37"/>
      <c r="F8" s="17"/>
      <c r="G8" s="17"/>
      <c r="H8" s="17"/>
      <c r="I8" s="17"/>
      <c r="J8" s="15">
        <f t="shared" si="1"/>
        <v>0</v>
      </c>
      <c r="K8" s="7">
        <f t="shared" si="2"/>
        <v>0</v>
      </c>
    </row>
    <row r="9" spans="1:11" x14ac:dyDescent="0.25">
      <c r="A9" s="42" t="str">
        <f t="shared" si="0"/>
        <v xml:space="preserve">  </v>
      </c>
      <c r="B9" s="36"/>
      <c r="C9" s="39"/>
      <c r="D9" s="39"/>
      <c r="E9" s="37"/>
      <c r="F9" s="17"/>
      <c r="G9" s="17"/>
      <c r="H9" s="17"/>
      <c r="I9" s="17"/>
      <c r="J9" s="15">
        <f t="shared" si="1"/>
        <v>0</v>
      </c>
      <c r="K9" s="7">
        <f t="shared" si="2"/>
        <v>0</v>
      </c>
    </row>
    <row r="10" spans="1:11" x14ac:dyDescent="0.25">
      <c r="A10" s="42" t="str">
        <f t="shared" si="0"/>
        <v xml:space="preserve">  </v>
      </c>
      <c r="B10" s="36"/>
      <c r="C10" s="39"/>
      <c r="D10" s="39"/>
      <c r="E10" s="37"/>
      <c r="F10" s="17"/>
      <c r="G10" s="17"/>
      <c r="H10" s="17"/>
      <c r="I10" s="17"/>
      <c r="J10" s="15">
        <f t="shared" si="1"/>
        <v>0</v>
      </c>
      <c r="K10" s="7">
        <f t="shared" si="2"/>
        <v>0</v>
      </c>
    </row>
    <row r="11" spans="1:11" x14ac:dyDescent="0.25">
      <c r="A11" s="42" t="str">
        <f t="shared" si="0"/>
        <v xml:space="preserve">  </v>
      </c>
      <c r="B11" s="36"/>
      <c r="C11" s="39"/>
      <c r="D11" s="39"/>
      <c r="E11" s="37"/>
      <c r="F11" s="17"/>
      <c r="G11" s="17"/>
      <c r="H11" s="17"/>
      <c r="I11" s="17"/>
      <c r="J11" s="15">
        <f t="shared" si="1"/>
        <v>0</v>
      </c>
      <c r="K11" s="7">
        <f t="shared" si="2"/>
        <v>0</v>
      </c>
    </row>
    <row r="12" spans="1:11" x14ac:dyDescent="0.25">
      <c r="A12" s="42" t="str">
        <f t="shared" si="0"/>
        <v xml:space="preserve">  </v>
      </c>
      <c r="B12" s="36"/>
      <c r="C12" s="39"/>
      <c r="D12" s="39"/>
      <c r="E12" s="37"/>
      <c r="F12" s="17"/>
      <c r="G12" s="17"/>
      <c r="H12" s="17"/>
      <c r="I12" s="17"/>
      <c r="J12" s="15">
        <f t="shared" si="1"/>
        <v>0</v>
      </c>
      <c r="K12" s="7">
        <f t="shared" si="2"/>
        <v>0</v>
      </c>
    </row>
    <row r="13" spans="1:11" x14ac:dyDescent="0.25">
      <c r="A13" s="42" t="str">
        <f t="shared" si="0"/>
        <v xml:space="preserve">  </v>
      </c>
      <c r="B13" s="36"/>
      <c r="C13" s="39"/>
      <c r="D13" s="39"/>
      <c r="E13" s="37"/>
      <c r="F13" s="17"/>
      <c r="G13" s="17"/>
      <c r="H13" s="17"/>
      <c r="I13" s="17"/>
      <c r="J13" s="15">
        <f t="shared" si="1"/>
        <v>0</v>
      </c>
      <c r="K13" s="7">
        <f t="shared" si="2"/>
        <v>0</v>
      </c>
    </row>
    <row r="14" spans="1:11" x14ac:dyDescent="0.25">
      <c r="A14" s="42" t="str">
        <f t="shared" si="0"/>
        <v xml:space="preserve">  </v>
      </c>
      <c r="B14" s="36"/>
      <c r="C14" s="39"/>
      <c r="D14" s="39"/>
      <c r="E14" s="37"/>
      <c r="F14" s="17"/>
      <c r="G14" s="17"/>
      <c r="H14" s="17"/>
      <c r="I14" s="17"/>
      <c r="J14" s="15">
        <f t="shared" si="1"/>
        <v>0</v>
      </c>
      <c r="K14" s="7">
        <f t="shared" si="2"/>
        <v>0</v>
      </c>
    </row>
    <row r="15" spans="1:11" x14ac:dyDescent="0.25">
      <c r="A15" s="42" t="str">
        <f t="shared" si="0"/>
        <v xml:space="preserve">  </v>
      </c>
      <c r="B15" s="36"/>
      <c r="C15" s="39"/>
      <c r="D15" s="39"/>
      <c r="E15" s="37"/>
      <c r="F15" s="17"/>
      <c r="G15" s="17"/>
      <c r="H15" s="17"/>
      <c r="I15" s="17"/>
      <c r="J15" s="15">
        <f t="shared" si="1"/>
        <v>0</v>
      </c>
      <c r="K15" s="7">
        <f t="shared" si="2"/>
        <v>0</v>
      </c>
    </row>
    <row r="16" spans="1:11" x14ac:dyDescent="0.25">
      <c r="A16" s="42" t="str">
        <f t="shared" si="0"/>
        <v xml:space="preserve">  </v>
      </c>
      <c r="B16" s="36"/>
      <c r="C16" s="39"/>
      <c r="D16" s="39"/>
      <c r="E16" s="37"/>
      <c r="F16" s="17"/>
      <c r="G16" s="17"/>
      <c r="H16" s="17"/>
      <c r="I16" s="17"/>
      <c r="J16" s="15">
        <f t="shared" si="1"/>
        <v>0</v>
      </c>
      <c r="K16" s="7">
        <f t="shared" si="2"/>
        <v>0</v>
      </c>
    </row>
    <row r="17" spans="1:11" x14ac:dyDescent="0.25">
      <c r="A17" s="42" t="str">
        <f t="shared" si="0"/>
        <v xml:space="preserve">  </v>
      </c>
      <c r="B17" s="36"/>
      <c r="C17" s="39"/>
      <c r="D17" s="39"/>
      <c r="E17" s="37"/>
      <c r="F17" s="17"/>
      <c r="G17" s="17"/>
      <c r="H17" s="17"/>
      <c r="I17" s="17"/>
      <c r="J17" s="15">
        <f t="shared" si="1"/>
        <v>0</v>
      </c>
      <c r="K17" s="7">
        <f t="shared" si="2"/>
        <v>0</v>
      </c>
    </row>
    <row r="18" spans="1:11" x14ac:dyDescent="0.25">
      <c r="A18" s="42" t="str">
        <f t="shared" si="0"/>
        <v xml:space="preserve">  </v>
      </c>
      <c r="B18" s="36"/>
      <c r="C18" s="39"/>
      <c r="D18" s="39"/>
      <c r="E18" s="37"/>
      <c r="F18" s="17"/>
      <c r="G18" s="17"/>
      <c r="H18" s="17"/>
      <c r="I18" s="17"/>
      <c r="J18" s="15">
        <f t="shared" si="1"/>
        <v>0</v>
      </c>
      <c r="K18" s="7">
        <f t="shared" si="2"/>
        <v>0</v>
      </c>
    </row>
    <row r="19" spans="1:11" x14ac:dyDescent="0.25">
      <c r="A19" s="42" t="str">
        <f t="shared" si="0"/>
        <v xml:space="preserve">  </v>
      </c>
      <c r="B19" s="36"/>
      <c r="C19" s="39"/>
      <c r="D19" s="39"/>
      <c r="E19" s="37"/>
      <c r="F19" s="17"/>
      <c r="G19" s="17"/>
      <c r="H19" s="17"/>
      <c r="I19" s="17"/>
      <c r="J19" s="15">
        <f t="shared" si="1"/>
        <v>0</v>
      </c>
      <c r="K19" s="7">
        <f t="shared" si="2"/>
        <v>0</v>
      </c>
    </row>
    <row r="20" spans="1:11" x14ac:dyDescent="0.25">
      <c r="A20" s="42" t="str">
        <f t="shared" si="0"/>
        <v xml:space="preserve">  </v>
      </c>
      <c r="B20" s="36"/>
      <c r="C20" s="39"/>
      <c r="D20" s="39"/>
      <c r="E20" s="37"/>
      <c r="F20" s="17"/>
      <c r="G20" s="17"/>
      <c r="H20" s="17"/>
      <c r="I20" s="17"/>
      <c r="J20" s="15">
        <f t="shared" si="1"/>
        <v>0</v>
      </c>
      <c r="K20" s="7">
        <f t="shared" si="2"/>
        <v>0</v>
      </c>
    </row>
    <row r="21" spans="1:11" x14ac:dyDescent="0.25">
      <c r="A21" s="42" t="str">
        <f t="shared" si="0"/>
        <v xml:space="preserve">  </v>
      </c>
      <c r="B21" s="36"/>
      <c r="C21" s="39"/>
      <c r="D21" s="39"/>
      <c r="E21" s="37"/>
      <c r="F21" s="17"/>
      <c r="G21" s="17"/>
      <c r="H21" s="17"/>
      <c r="I21" s="17"/>
      <c r="J21" s="15">
        <f t="shared" si="1"/>
        <v>0</v>
      </c>
      <c r="K21" s="7">
        <f t="shared" si="2"/>
        <v>0</v>
      </c>
    </row>
    <row r="22" spans="1:11" x14ac:dyDescent="0.25">
      <c r="A22" s="42" t="str">
        <f t="shared" si="0"/>
        <v xml:space="preserve">  </v>
      </c>
      <c r="B22" s="36"/>
      <c r="C22" s="39"/>
      <c r="D22" s="39"/>
      <c r="E22" s="37"/>
      <c r="F22" s="17"/>
      <c r="G22" s="17"/>
      <c r="H22" s="17"/>
      <c r="I22" s="17"/>
      <c r="J22" s="15">
        <f t="shared" si="1"/>
        <v>0</v>
      </c>
      <c r="K22" s="7">
        <f t="shared" si="2"/>
        <v>0</v>
      </c>
    </row>
    <row r="23" spans="1:11" x14ac:dyDescent="0.25">
      <c r="A23" s="42" t="str">
        <f t="shared" si="0"/>
        <v xml:space="preserve">  </v>
      </c>
      <c r="B23" s="36"/>
      <c r="C23" s="39"/>
      <c r="D23" s="39"/>
      <c r="E23" s="37"/>
      <c r="F23" s="17"/>
      <c r="G23" s="17"/>
      <c r="H23" s="17"/>
      <c r="I23" s="17"/>
      <c r="J23" s="15">
        <f t="shared" si="1"/>
        <v>0</v>
      </c>
      <c r="K23" s="7">
        <f t="shared" si="2"/>
        <v>0</v>
      </c>
    </row>
    <row r="24" spans="1:11" x14ac:dyDescent="0.25">
      <c r="A24" s="42" t="str">
        <f t="shared" si="0"/>
        <v xml:space="preserve">  </v>
      </c>
      <c r="B24" s="36"/>
      <c r="C24" s="39"/>
      <c r="D24" s="39"/>
      <c r="E24" s="37"/>
      <c r="F24" s="17"/>
      <c r="G24" s="17"/>
      <c r="H24" s="17"/>
      <c r="I24" s="17"/>
      <c r="J24" s="15">
        <f t="shared" si="1"/>
        <v>0</v>
      </c>
      <c r="K24" s="7">
        <f t="shared" si="2"/>
        <v>0</v>
      </c>
    </row>
    <row r="25" spans="1:11" x14ac:dyDescent="0.25">
      <c r="A25" s="42" t="str">
        <f t="shared" si="0"/>
        <v xml:space="preserve">  </v>
      </c>
      <c r="B25" s="36"/>
      <c r="C25" s="39"/>
      <c r="D25" s="39"/>
      <c r="E25" s="37"/>
      <c r="F25" s="17"/>
      <c r="G25" s="17"/>
      <c r="H25" s="17"/>
      <c r="I25" s="17"/>
      <c r="J25" s="15">
        <f t="shared" si="1"/>
        <v>0</v>
      </c>
      <c r="K25" s="7">
        <f t="shared" si="2"/>
        <v>0</v>
      </c>
    </row>
    <row r="26" spans="1:11" x14ac:dyDescent="0.25">
      <c r="A26" s="42" t="str">
        <f t="shared" si="0"/>
        <v xml:space="preserve">  </v>
      </c>
      <c r="B26" s="36"/>
      <c r="C26" s="39"/>
      <c r="D26" s="39"/>
      <c r="E26" s="37"/>
      <c r="F26" s="17"/>
      <c r="G26" s="17"/>
      <c r="H26" s="17"/>
      <c r="I26" s="17"/>
      <c r="J26" s="15">
        <f t="shared" si="1"/>
        <v>0</v>
      </c>
      <c r="K26" s="7">
        <f t="shared" si="2"/>
        <v>0</v>
      </c>
    </row>
    <row r="27" spans="1:11" x14ac:dyDescent="0.25">
      <c r="A27" s="42" t="str">
        <f t="shared" si="0"/>
        <v xml:space="preserve">  </v>
      </c>
      <c r="B27" s="36"/>
      <c r="C27" s="39"/>
      <c r="D27" s="39"/>
      <c r="E27" s="37"/>
      <c r="F27" s="17"/>
      <c r="G27" s="17"/>
      <c r="H27" s="17"/>
      <c r="I27" s="17"/>
      <c r="J27" s="15">
        <f t="shared" si="1"/>
        <v>0</v>
      </c>
      <c r="K27" s="7">
        <f t="shared" si="2"/>
        <v>0</v>
      </c>
    </row>
    <row r="28" spans="1:11" x14ac:dyDescent="0.25">
      <c r="A28" s="42" t="str">
        <f t="shared" si="0"/>
        <v xml:space="preserve">  </v>
      </c>
      <c r="B28" s="36"/>
      <c r="C28" s="39"/>
      <c r="D28" s="39"/>
      <c r="E28" s="37"/>
      <c r="F28" s="17"/>
      <c r="G28" s="17"/>
      <c r="H28" s="17"/>
      <c r="I28" s="17"/>
      <c r="J28" s="15">
        <f t="shared" si="1"/>
        <v>0</v>
      </c>
      <c r="K28" s="7">
        <f t="shared" si="2"/>
        <v>0</v>
      </c>
    </row>
    <row r="29" spans="1:11" x14ac:dyDescent="0.25">
      <c r="A29" s="42" t="str">
        <f t="shared" si="0"/>
        <v xml:space="preserve">  </v>
      </c>
      <c r="B29" s="36"/>
      <c r="C29" s="39"/>
      <c r="D29" s="39"/>
      <c r="E29" s="37"/>
      <c r="F29" s="17"/>
      <c r="G29" s="17"/>
      <c r="H29" s="17"/>
      <c r="I29" s="17"/>
      <c r="J29" s="15">
        <f t="shared" si="1"/>
        <v>0</v>
      </c>
      <c r="K29" s="7">
        <f t="shared" si="2"/>
        <v>0</v>
      </c>
    </row>
    <row r="30" spans="1:11" x14ac:dyDescent="0.25">
      <c r="A30" s="42" t="str">
        <f t="shared" si="0"/>
        <v xml:space="preserve">  </v>
      </c>
      <c r="B30" s="36"/>
      <c r="C30" s="39"/>
      <c r="D30" s="39"/>
      <c r="E30" s="37"/>
      <c r="F30" s="17"/>
      <c r="G30" s="17"/>
      <c r="H30" s="17"/>
      <c r="I30" s="17"/>
      <c r="J30" s="15">
        <f t="shared" si="1"/>
        <v>0</v>
      </c>
      <c r="K30" s="7">
        <f t="shared" si="2"/>
        <v>0</v>
      </c>
    </row>
    <row r="31" spans="1:11" x14ac:dyDescent="0.25">
      <c r="A31" s="42" t="str">
        <f t="shared" si="0"/>
        <v xml:space="preserve">  </v>
      </c>
      <c r="B31" s="36"/>
      <c r="C31" s="39"/>
      <c r="D31" s="39"/>
      <c r="E31" s="37"/>
      <c r="F31" s="17"/>
      <c r="G31" s="17"/>
      <c r="H31" s="17"/>
      <c r="I31" s="17"/>
      <c r="J31" s="15">
        <f t="shared" si="1"/>
        <v>0</v>
      </c>
      <c r="K31" s="7">
        <f t="shared" si="2"/>
        <v>0</v>
      </c>
    </row>
    <row r="32" spans="1:11" x14ac:dyDescent="0.25">
      <c r="A32" s="42" t="str">
        <f t="shared" si="0"/>
        <v xml:space="preserve">  </v>
      </c>
      <c r="B32" s="36"/>
      <c r="C32" s="39"/>
      <c r="D32" s="39"/>
      <c r="E32" s="37"/>
      <c r="F32" s="17"/>
      <c r="G32" s="17"/>
      <c r="H32" s="17"/>
      <c r="I32" s="17"/>
      <c r="J32" s="15">
        <f t="shared" si="1"/>
        <v>0</v>
      </c>
      <c r="K32" s="7">
        <f t="shared" si="2"/>
        <v>0</v>
      </c>
    </row>
    <row r="33" spans="1:11" x14ac:dyDescent="0.25">
      <c r="A33" s="42" t="str">
        <f t="shared" si="0"/>
        <v xml:space="preserve">  </v>
      </c>
      <c r="B33" s="36"/>
      <c r="C33" s="39"/>
      <c r="D33" s="39"/>
      <c r="E33" s="37"/>
      <c r="F33" s="17"/>
      <c r="G33" s="17"/>
      <c r="H33" s="17"/>
      <c r="I33" s="17"/>
      <c r="J33" s="15">
        <f t="shared" si="1"/>
        <v>0</v>
      </c>
      <c r="K33" s="7">
        <f t="shared" si="2"/>
        <v>0</v>
      </c>
    </row>
    <row r="34" spans="1:11" x14ac:dyDescent="0.25">
      <c r="A34" s="42" t="str">
        <f t="shared" si="0"/>
        <v xml:space="preserve">  </v>
      </c>
      <c r="B34" s="16"/>
      <c r="C34" s="38"/>
      <c r="D34" s="38"/>
      <c r="E34" s="17"/>
      <c r="F34" s="17"/>
      <c r="G34" s="17"/>
      <c r="H34" s="17"/>
      <c r="I34" s="17"/>
      <c r="J34" s="15">
        <f t="shared" si="1"/>
        <v>0</v>
      </c>
      <c r="K34" s="7">
        <f t="shared" si="2"/>
        <v>0</v>
      </c>
    </row>
    <row r="35" spans="1:11" x14ac:dyDescent="0.25">
      <c r="A35" s="42" t="str">
        <f t="shared" si="0"/>
        <v xml:space="preserve">  </v>
      </c>
      <c r="B35" s="16"/>
      <c r="C35" s="17"/>
      <c r="D35" s="17"/>
      <c r="E35" s="17"/>
      <c r="F35" s="17"/>
      <c r="G35" s="17"/>
      <c r="H35" s="17"/>
      <c r="I35" s="17"/>
      <c r="J35" s="15">
        <f t="shared" si="1"/>
        <v>0</v>
      </c>
      <c r="K35" s="7">
        <f t="shared" si="2"/>
        <v>0</v>
      </c>
    </row>
    <row r="36" spans="1:11" x14ac:dyDescent="0.25">
      <c r="A36" s="42" t="str">
        <f t="shared" si="0"/>
        <v xml:space="preserve">  </v>
      </c>
      <c r="B36" s="16"/>
      <c r="C36" s="17"/>
      <c r="D36" s="17"/>
      <c r="E36" s="17"/>
      <c r="F36" s="17"/>
      <c r="G36" s="17"/>
      <c r="H36" s="17"/>
      <c r="I36" s="17"/>
      <c r="J36" s="15">
        <f t="shared" si="1"/>
        <v>0</v>
      </c>
      <c r="K36" s="7">
        <f t="shared" si="2"/>
        <v>0</v>
      </c>
    </row>
    <row r="37" spans="1:11" x14ac:dyDescent="0.25">
      <c r="A37" s="42" t="str">
        <f t="shared" si="0"/>
        <v xml:space="preserve">  </v>
      </c>
      <c r="B37" s="16"/>
      <c r="C37" s="17"/>
      <c r="D37" s="17"/>
      <c r="E37" s="17"/>
      <c r="F37" s="17"/>
      <c r="G37" s="17"/>
      <c r="H37" s="17"/>
      <c r="I37" s="17"/>
      <c r="J37" s="15">
        <f t="shared" si="1"/>
        <v>0</v>
      </c>
      <c r="K37" s="7">
        <f t="shared" si="2"/>
        <v>0</v>
      </c>
    </row>
    <row r="38" spans="1:11" x14ac:dyDescent="0.25">
      <c r="A38" s="42" t="str">
        <f t="shared" si="0"/>
        <v xml:space="preserve">  </v>
      </c>
      <c r="B38" s="16"/>
      <c r="C38" s="17"/>
      <c r="D38" s="17"/>
      <c r="E38" s="17"/>
      <c r="F38" s="17"/>
      <c r="G38" s="17"/>
      <c r="H38" s="17"/>
      <c r="I38" s="17"/>
      <c r="J38" s="15">
        <f t="shared" si="1"/>
        <v>0</v>
      </c>
      <c r="K38" s="7">
        <f t="shared" si="2"/>
        <v>0</v>
      </c>
    </row>
    <row r="39" spans="1:11" x14ac:dyDescent="0.25">
      <c r="A39" s="42" t="str">
        <f t="shared" si="0"/>
        <v xml:space="preserve">  </v>
      </c>
      <c r="B39" s="16"/>
      <c r="C39" s="17"/>
      <c r="D39" s="17"/>
      <c r="E39" s="17"/>
      <c r="F39" s="17"/>
      <c r="G39" s="17"/>
      <c r="H39" s="17"/>
      <c r="I39" s="17"/>
      <c r="J39" s="15">
        <f t="shared" si="1"/>
        <v>0</v>
      </c>
      <c r="K39" s="7">
        <f t="shared" si="2"/>
        <v>0</v>
      </c>
    </row>
    <row r="40" spans="1:11" x14ac:dyDescent="0.25">
      <c r="A40" s="42" t="str">
        <f t="shared" si="0"/>
        <v xml:space="preserve">  </v>
      </c>
      <c r="B40" s="16"/>
      <c r="C40" s="17"/>
      <c r="D40" s="17"/>
      <c r="E40" s="17"/>
      <c r="F40" s="17"/>
      <c r="G40" s="17"/>
      <c r="H40" s="17"/>
      <c r="I40" s="17"/>
      <c r="J40" s="15">
        <f t="shared" si="1"/>
        <v>0</v>
      </c>
      <c r="K40" s="7">
        <f t="shared" si="2"/>
        <v>0</v>
      </c>
    </row>
    <row r="41" spans="1:11" x14ac:dyDescent="0.25">
      <c r="A41" s="42" t="str">
        <f t="shared" si="0"/>
        <v xml:space="preserve">  </v>
      </c>
      <c r="B41" s="16"/>
      <c r="C41" s="17"/>
      <c r="D41" s="17"/>
      <c r="E41" s="17"/>
      <c r="F41" s="17"/>
      <c r="G41" s="17"/>
      <c r="H41" s="17"/>
      <c r="I41" s="17"/>
      <c r="J41" s="15">
        <f t="shared" si="1"/>
        <v>0</v>
      </c>
      <c r="K41" s="7">
        <f t="shared" si="2"/>
        <v>0</v>
      </c>
    </row>
    <row r="42" spans="1:11" x14ac:dyDescent="0.25">
      <c r="A42" s="42" t="str">
        <f t="shared" si="0"/>
        <v xml:space="preserve">  </v>
      </c>
      <c r="B42" s="16"/>
      <c r="C42" s="17"/>
      <c r="D42" s="17"/>
      <c r="E42" s="17"/>
      <c r="F42" s="17"/>
      <c r="G42" s="17"/>
      <c r="H42" s="17"/>
      <c r="I42" s="17"/>
      <c r="J42" s="15">
        <f t="shared" si="1"/>
        <v>0</v>
      </c>
      <c r="K42" s="7">
        <f t="shared" si="2"/>
        <v>0</v>
      </c>
    </row>
    <row r="43" spans="1:11" x14ac:dyDescent="0.25">
      <c r="A43" s="42" t="str">
        <f t="shared" si="0"/>
        <v xml:space="preserve">  </v>
      </c>
      <c r="B43" s="16"/>
      <c r="C43" s="17"/>
      <c r="D43" s="17"/>
      <c r="E43" s="17"/>
      <c r="F43" s="17"/>
      <c r="G43" s="17"/>
      <c r="H43" s="17"/>
      <c r="I43" s="17"/>
      <c r="J43" s="15">
        <f t="shared" si="1"/>
        <v>0</v>
      </c>
      <c r="K43" s="7">
        <f t="shared" si="2"/>
        <v>0</v>
      </c>
    </row>
    <row r="44" spans="1:11" x14ac:dyDescent="0.25">
      <c r="A44" s="42" t="str">
        <f t="shared" si="0"/>
        <v xml:space="preserve">  </v>
      </c>
      <c r="B44" s="16"/>
      <c r="C44" s="17"/>
      <c r="D44" s="17"/>
      <c r="E44" s="17"/>
      <c r="F44" s="17"/>
      <c r="G44" s="17"/>
      <c r="H44" s="17"/>
      <c r="I44" s="17"/>
      <c r="J44" s="15">
        <f t="shared" si="1"/>
        <v>0</v>
      </c>
      <c r="K44" s="7">
        <f t="shared" si="2"/>
        <v>0</v>
      </c>
    </row>
    <row r="45" spans="1:11" x14ac:dyDescent="0.25">
      <c r="A45" s="42" t="str">
        <f t="shared" si="0"/>
        <v xml:space="preserve">  </v>
      </c>
      <c r="B45" s="16"/>
      <c r="C45" s="17"/>
      <c r="D45" s="17"/>
      <c r="E45" s="17"/>
      <c r="F45" s="17"/>
      <c r="G45" s="17"/>
      <c r="H45" s="17"/>
      <c r="I45" s="17"/>
      <c r="J45" s="15">
        <f t="shared" si="1"/>
        <v>0</v>
      </c>
      <c r="K45" s="7">
        <f t="shared" si="2"/>
        <v>0</v>
      </c>
    </row>
    <row r="46" spans="1:11" x14ac:dyDescent="0.25">
      <c r="A46" s="42" t="str">
        <f t="shared" si="0"/>
        <v xml:space="preserve">  </v>
      </c>
      <c r="B46" s="16"/>
      <c r="C46" s="17"/>
      <c r="D46" s="17"/>
      <c r="E46" s="17"/>
      <c r="F46" s="17"/>
      <c r="G46" s="17"/>
      <c r="H46" s="17"/>
      <c r="I46" s="17"/>
      <c r="J46" s="15">
        <f t="shared" si="1"/>
        <v>0</v>
      </c>
      <c r="K46" s="7">
        <f t="shared" si="2"/>
        <v>0</v>
      </c>
    </row>
    <row r="47" spans="1:11" x14ac:dyDescent="0.25">
      <c r="A47" s="42" t="str">
        <f t="shared" si="0"/>
        <v xml:space="preserve">  </v>
      </c>
      <c r="B47" s="16"/>
      <c r="C47" s="17"/>
      <c r="D47" s="17"/>
      <c r="E47" s="17"/>
      <c r="F47" s="17"/>
      <c r="G47" s="17"/>
      <c r="H47" s="17"/>
      <c r="I47" s="17"/>
      <c r="J47" s="15">
        <f t="shared" si="1"/>
        <v>0</v>
      </c>
      <c r="K47" s="7">
        <f t="shared" si="2"/>
        <v>0</v>
      </c>
    </row>
    <row r="48" spans="1:11" x14ac:dyDescent="0.25">
      <c r="A48" s="42" t="str">
        <f t="shared" si="0"/>
        <v xml:space="preserve">  </v>
      </c>
      <c r="B48" s="16"/>
      <c r="C48" s="17"/>
      <c r="D48" s="17"/>
      <c r="E48" s="17"/>
      <c r="F48" s="17"/>
      <c r="G48" s="17"/>
      <c r="H48" s="17"/>
      <c r="I48" s="17"/>
      <c r="J48" s="15">
        <f t="shared" si="1"/>
        <v>0</v>
      </c>
      <c r="K48" s="7">
        <f t="shared" si="2"/>
        <v>0</v>
      </c>
    </row>
    <row r="49" spans="1:11" x14ac:dyDescent="0.25">
      <c r="A49" s="42" t="str">
        <f t="shared" si="0"/>
        <v xml:space="preserve">  </v>
      </c>
      <c r="B49" s="16"/>
      <c r="C49" s="17"/>
      <c r="D49" s="17"/>
      <c r="E49" s="17"/>
      <c r="F49" s="17"/>
      <c r="G49" s="17"/>
      <c r="H49" s="17"/>
      <c r="I49" s="17"/>
      <c r="J49" s="15">
        <f t="shared" si="1"/>
        <v>0</v>
      </c>
      <c r="K49" s="7">
        <f t="shared" si="2"/>
        <v>0</v>
      </c>
    </row>
    <row r="50" spans="1:11" x14ac:dyDescent="0.25">
      <c r="A50" s="42" t="str">
        <f t="shared" si="0"/>
        <v xml:space="preserve">  </v>
      </c>
      <c r="B50" s="16"/>
      <c r="C50" s="17"/>
      <c r="D50" s="17"/>
      <c r="E50" s="17"/>
      <c r="F50" s="17"/>
      <c r="G50" s="17"/>
      <c r="H50" s="17"/>
      <c r="I50" s="17"/>
      <c r="J50" s="15">
        <f t="shared" si="1"/>
        <v>0</v>
      </c>
      <c r="K50" s="7">
        <f t="shared" si="2"/>
        <v>0</v>
      </c>
    </row>
    <row r="51" spans="1:11" x14ac:dyDescent="0.25">
      <c r="A51" s="42" t="str">
        <f t="shared" si="0"/>
        <v xml:space="preserve">  </v>
      </c>
      <c r="B51" s="16"/>
      <c r="C51" s="17"/>
      <c r="D51" s="17"/>
      <c r="E51" s="17"/>
      <c r="F51" s="17"/>
      <c r="G51" s="17"/>
      <c r="H51" s="17"/>
      <c r="I51" s="17"/>
      <c r="J51" s="15">
        <f t="shared" si="1"/>
        <v>0</v>
      </c>
      <c r="K51" s="7">
        <f t="shared" si="2"/>
        <v>0</v>
      </c>
    </row>
    <row r="52" spans="1:11" x14ac:dyDescent="0.25">
      <c r="A52" s="42" t="str">
        <f t="shared" si="0"/>
        <v xml:space="preserve">  </v>
      </c>
      <c r="B52" s="16"/>
      <c r="C52" s="17"/>
      <c r="D52" s="17"/>
      <c r="E52" s="17"/>
      <c r="F52" s="17"/>
      <c r="G52" s="17"/>
      <c r="H52" s="17"/>
      <c r="I52" s="17"/>
      <c r="J52" s="15">
        <f t="shared" si="1"/>
        <v>0</v>
      </c>
      <c r="K52" s="7">
        <f t="shared" si="2"/>
        <v>0</v>
      </c>
    </row>
    <row r="53" spans="1:11" x14ac:dyDescent="0.25">
      <c r="A53" s="42" t="str">
        <f t="shared" si="0"/>
        <v xml:space="preserve">  </v>
      </c>
      <c r="B53" s="16"/>
      <c r="C53" s="17"/>
      <c r="D53" s="17"/>
      <c r="E53" s="17"/>
      <c r="F53" s="17"/>
      <c r="G53" s="17"/>
      <c r="H53" s="17"/>
      <c r="I53" s="17"/>
      <c r="J53" s="15">
        <f t="shared" si="1"/>
        <v>0</v>
      </c>
      <c r="K53" s="7">
        <f t="shared" si="2"/>
        <v>0</v>
      </c>
    </row>
    <row r="54" spans="1:11" x14ac:dyDescent="0.25">
      <c r="A54" s="42" t="str">
        <f t="shared" si="0"/>
        <v xml:space="preserve">  </v>
      </c>
      <c r="B54" s="16"/>
      <c r="C54" s="17"/>
      <c r="D54" s="17"/>
      <c r="E54" s="17"/>
      <c r="F54" s="17"/>
      <c r="G54" s="17"/>
      <c r="H54" s="17"/>
      <c r="I54" s="17"/>
      <c r="J54" s="15">
        <f t="shared" si="1"/>
        <v>0</v>
      </c>
      <c r="K54" s="7">
        <f t="shared" si="2"/>
        <v>0</v>
      </c>
    </row>
    <row r="55" spans="1:11" x14ac:dyDescent="0.25">
      <c r="A55" s="42" t="str">
        <f t="shared" si="0"/>
        <v xml:space="preserve">  </v>
      </c>
      <c r="B55" s="16"/>
      <c r="C55" s="17"/>
      <c r="D55" s="17"/>
      <c r="E55" s="17"/>
      <c r="F55" s="17"/>
      <c r="G55" s="17"/>
      <c r="H55" s="17"/>
      <c r="I55" s="17"/>
      <c r="J55" s="15">
        <f t="shared" ref="J55:J118" si="3">10*(COUNTIF(E55:I55,"Satisfaisant")*2+COUNTIF(E55:I55,"Fragile"))</f>
        <v>0</v>
      </c>
      <c r="K55" s="7">
        <f t="shared" ref="K55:K118" si="4">COUNTIF(E55:I55,"Fragile")+COUNTIF(E55:I55,"À besoins")+COUNTIF(E55:I55,"pas de restitution")</f>
        <v>0</v>
      </c>
    </row>
    <row r="56" spans="1:11" x14ac:dyDescent="0.25">
      <c r="A56" s="42" t="str">
        <f t="shared" si="0"/>
        <v xml:space="preserve">  </v>
      </c>
      <c r="B56" s="16"/>
      <c r="C56" s="17"/>
      <c r="D56" s="17"/>
      <c r="E56" s="17"/>
      <c r="F56" s="17"/>
      <c r="G56" s="17"/>
      <c r="H56" s="17"/>
      <c r="I56" s="17"/>
      <c r="J56" s="15">
        <f t="shared" si="3"/>
        <v>0</v>
      </c>
      <c r="K56" s="7">
        <f t="shared" si="4"/>
        <v>0</v>
      </c>
    </row>
    <row r="57" spans="1:11" x14ac:dyDescent="0.25">
      <c r="A57" s="42" t="str">
        <f t="shared" si="0"/>
        <v xml:space="preserve">  </v>
      </c>
      <c r="B57" s="16"/>
      <c r="C57" s="17"/>
      <c r="D57" s="17"/>
      <c r="E57" s="17"/>
      <c r="F57" s="17"/>
      <c r="G57" s="17"/>
      <c r="H57" s="17"/>
      <c r="I57" s="17"/>
      <c r="J57" s="15">
        <f t="shared" si="3"/>
        <v>0</v>
      </c>
      <c r="K57" s="7">
        <f t="shared" si="4"/>
        <v>0</v>
      </c>
    </row>
    <row r="58" spans="1:11" x14ac:dyDescent="0.25">
      <c r="A58" s="42" t="str">
        <f t="shared" si="0"/>
        <v xml:space="preserve">  </v>
      </c>
      <c r="B58" s="16"/>
      <c r="C58" s="17"/>
      <c r="D58" s="17"/>
      <c r="E58" s="17"/>
      <c r="F58" s="17"/>
      <c r="G58" s="17"/>
      <c r="H58" s="17"/>
      <c r="I58" s="17"/>
      <c r="J58" s="15">
        <f t="shared" si="3"/>
        <v>0</v>
      </c>
      <c r="K58" s="7">
        <f t="shared" si="4"/>
        <v>0</v>
      </c>
    </row>
    <row r="59" spans="1:11" x14ac:dyDescent="0.25">
      <c r="A59" s="42" t="str">
        <f t="shared" si="0"/>
        <v xml:space="preserve">  </v>
      </c>
      <c r="B59" s="16"/>
      <c r="C59" s="17"/>
      <c r="D59" s="17"/>
      <c r="E59" s="17"/>
      <c r="F59" s="17"/>
      <c r="G59" s="17"/>
      <c r="H59" s="17"/>
      <c r="I59" s="17"/>
      <c r="J59" s="15">
        <f t="shared" si="3"/>
        <v>0</v>
      </c>
      <c r="K59" s="7">
        <f t="shared" si="4"/>
        <v>0</v>
      </c>
    </row>
    <row r="60" spans="1:11" x14ac:dyDescent="0.25">
      <c r="A60" s="42" t="str">
        <f t="shared" si="0"/>
        <v xml:space="preserve">  </v>
      </c>
      <c r="B60" s="16"/>
      <c r="C60" s="17"/>
      <c r="D60" s="17"/>
      <c r="E60" s="17"/>
      <c r="F60" s="17"/>
      <c r="G60" s="17"/>
      <c r="H60" s="17"/>
      <c r="I60" s="17"/>
      <c r="J60" s="15">
        <f t="shared" si="3"/>
        <v>0</v>
      </c>
      <c r="K60" s="7">
        <f t="shared" si="4"/>
        <v>0</v>
      </c>
    </row>
    <row r="61" spans="1:11" x14ac:dyDescent="0.25">
      <c r="A61" s="42" t="str">
        <f t="shared" si="0"/>
        <v xml:space="preserve">  </v>
      </c>
      <c r="B61" s="16"/>
      <c r="C61" s="17"/>
      <c r="D61" s="17"/>
      <c r="E61" s="17"/>
      <c r="F61" s="17"/>
      <c r="G61" s="17"/>
      <c r="H61" s="17"/>
      <c r="I61" s="17"/>
      <c r="J61" s="15">
        <f t="shared" si="3"/>
        <v>0</v>
      </c>
      <c r="K61" s="7">
        <f t="shared" si="4"/>
        <v>0</v>
      </c>
    </row>
    <row r="62" spans="1:11" x14ac:dyDescent="0.25">
      <c r="A62" s="42" t="str">
        <f t="shared" si="0"/>
        <v xml:space="preserve">  </v>
      </c>
      <c r="B62" s="16"/>
      <c r="C62" s="17"/>
      <c r="D62" s="17"/>
      <c r="E62" s="17"/>
      <c r="F62" s="17"/>
      <c r="G62" s="17"/>
      <c r="H62" s="17"/>
      <c r="I62" s="17"/>
      <c r="J62" s="15">
        <f t="shared" si="3"/>
        <v>0</v>
      </c>
      <c r="K62" s="7">
        <f t="shared" si="4"/>
        <v>0</v>
      </c>
    </row>
    <row r="63" spans="1:11" x14ac:dyDescent="0.25">
      <c r="A63" s="42" t="str">
        <f t="shared" si="0"/>
        <v xml:space="preserve">  </v>
      </c>
      <c r="B63" s="16"/>
      <c r="C63" s="17"/>
      <c r="D63" s="17"/>
      <c r="E63" s="17"/>
      <c r="F63" s="17"/>
      <c r="G63" s="17"/>
      <c r="H63" s="17"/>
      <c r="I63" s="17"/>
      <c r="J63" s="15">
        <f t="shared" si="3"/>
        <v>0</v>
      </c>
      <c r="K63" s="7">
        <f t="shared" si="4"/>
        <v>0</v>
      </c>
    </row>
    <row r="64" spans="1:11" x14ac:dyDescent="0.25">
      <c r="A64" s="42" t="str">
        <f t="shared" si="0"/>
        <v xml:space="preserve">  </v>
      </c>
      <c r="B64" s="16"/>
      <c r="C64" s="17"/>
      <c r="D64" s="17"/>
      <c r="E64" s="17"/>
      <c r="F64" s="17"/>
      <c r="G64" s="17"/>
      <c r="H64" s="17"/>
      <c r="I64" s="17"/>
      <c r="J64" s="15">
        <f t="shared" si="3"/>
        <v>0</v>
      </c>
      <c r="K64" s="7">
        <f t="shared" si="4"/>
        <v>0</v>
      </c>
    </row>
    <row r="65" spans="1:11" x14ac:dyDescent="0.25">
      <c r="A65" s="42" t="str">
        <f t="shared" si="0"/>
        <v xml:space="preserve">  </v>
      </c>
      <c r="B65" s="16"/>
      <c r="C65" s="17"/>
      <c r="D65" s="17"/>
      <c r="E65" s="17"/>
      <c r="F65" s="17"/>
      <c r="G65" s="17"/>
      <c r="H65" s="17"/>
      <c r="I65" s="17"/>
      <c r="J65" s="15">
        <f t="shared" si="3"/>
        <v>0</v>
      </c>
      <c r="K65" s="7">
        <f t="shared" si="4"/>
        <v>0</v>
      </c>
    </row>
    <row r="66" spans="1:11" x14ac:dyDescent="0.25">
      <c r="A66" s="42" t="str">
        <f t="shared" si="0"/>
        <v xml:space="preserve">  </v>
      </c>
      <c r="B66" s="16"/>
      <c r="C66" s="17"/>
      <c r="D66" s="17"/>
      <c r="E66" s="17"/>
      <c r="F66" s="17"/>
      <c r="G66" s="17"/>
      <c r="H66" s="17"/>
      <c r="I66" s="17"/>
      <c r="J66" s="15">
        <f t="shared" si="3"/>
        <v>0</v>
      </c>
      <c r="K66" s="7">
        <f t="shared" si="4"/>
        <v>0</v>
      </c>
    </row>
    <row r="67" spans="1:11" x14ac:dyDescent="0.25">
      <c r="A67" s="42" t="str">
        <f t="shared" ref="A67:A130" si="5">CONCATENATE(D67," ",C67," ",B67)</f>
        <v xml:space="preserve">  </v>
      </c>
      <c r="B67" s="16"/>
      <c r="C67" s="17"/>
      <c r="D67" s="17"/>
      <c r="E67" s="17"/>
      <c r="F67" s="17"/>
      <c r="G67" s="17"/>
      <c r="H67" s="17"/>
      <c r="I67" s="17"/>
      <c r="J67" s="15">
        <f t="shared" si="3"/>
        <v>0</v>
      </c>
      <c r="K67" s="7">
        <f t="shared" si="4"/>
        <v>0</v>
      </c>
    </row>
    <row r="68" spans="1:11" x14ac:dyDescent="0.25">
      <c r="A68" s="42" t="str">
        <f t="shared" si="5"/>
        <v xml:space="preserve">  </v>
      </c>
      <c r="B68" s="16"/>
      <c r="C68" s="17"/>
      <c r="D68" s="17"/>
      <c r="E68" s="17"/>
      <c r="F68" s="17"/>
      <c r="G68" s="17"/>
      <c r="H68" s="17"/>
      <c r="I68" s="17"/>
      <c r="J68" s="15">
        <f t="shared" si="3"/>
        <v>0</v>
      </c>
      <c r="K68" s="7">
        <f t="shared" si="4"/>
        <v>0</v>
      </c>
    </row>
    <row r="69" spans="1:11" x14ac:dyDescent="0.25">
      <c r="A69" s="42" t="str">
        <f t="shared" si="5"/>
        <v xml:space="preserve">  </v>
      </c>
      <c r="B69" s="16"/>
      <c r="C69" s="17"/>
      <c r="D69" s="17"/>
      <c r="E69" s="17"/>
      <c r="F69" s="17"/>
      <c r="G69" s="17"/>
      <c r="H69" s="17"/>
      <c r="I69" s="17"/>
      <c r="J69" s="15">
        <f t="shared" si="3"/>
        <v>0</v>
      </c>
      <c r="K69" s="7">
        <f t="shared" si="4"/>
        <v>0</v>
      </c>
    </row>
    <row r="70" spans="1:11" x14ac:dyDescent="0.25">
      <c r="A70" s="42" t="str">
        <f t="shared" si="5"/>
        <v xml:space="preserve">  </v>
      </c>
      <c r="B70" s="16"/>
      <c r="C70" s="17"/>
      <c r="D70" s="17"/>
      <c r="E70" s="17"/>
      <c r="F70" s="17"/>
      <c r="G70" s="17"/>
      <c r="H70" s="17"/>
      <c r="I70" s="17"/>
      <c r="J70" s="15">
        <f t="shared" si="3"/>
        <v>0</v>
      </c>
      <c r="K70" s="7">
        <f t="shared" si="4"/>
        <v>0</v>
      </c>
    </row>
    <row r="71" spans="1:11" x14ac:dyDescent="0.25">
      <c r="A71" s="42" t="str">
        <f t="shared" si="5"/>
        <v xml:space="preserve">  </v>
      </c>
      <c r="B71" s="16"/>
      <c r="C71" s="17"/>
      <c r="D71" s="17"/>
      <c r="E71" s="17"/>
      <c r="F71" s="17"/>
      <c r="G71" s="17"/>
      <c r="H71" s="17"/>
      <c r="I71" s="17"/>
      <c r="J71" s="15">
        <f t="shared" si="3"/>
        <v>0</v>
      </c>
      <c r="K71" s="7">
        <f t="shared" si="4"/>
        <v>0</v>
      </c>
    </row>
    <row r="72" spans="1:11" x14ac:dyDescent="0.25">
      <c r="A72" s="42" t="str">
        <f t="shared" si="5"/>
        <v xml:space="preserve">  </v>
      </c>
      <c r="B72" s="16"/>
      <c r="C72" s="17"/>
      <c r="D72" s="17"/>
      <c r="E72" s="17"/>
      <c r="F72" s="17"/>
      <c r="G72" s="17"/>
      <c r="H72" s="17"/>
      <c r="I72" s="17"/>
      <c r="J72" s="15">
        <f t="shared" si="3"/>
        <v>0</v>
      </c>
      <c r="K72" s="7">
        <f t="shared" si="4"/>
        <v>0</v>
      </c>
    </row>
    <row r="73" spans="1:11" x14ac:dyDescent="0.25">
      <c r="A73" s="42" t="str">
        <f t="shared" si="5"/>
        <v xml:space="preserve">  </v>
      </c>
      <c r="B73" s="16"/>
      <c r="C73" s="17"/>
      <c r="D73" s="17"/>
      <c r="E73" s="17"/>
      <c r="F73" s="17"/>
      <c r="G73" s="17"/>
      <c r="H73" s="17"/>
      <c r="I73" s="17"/>
      <c r="J73" s="15">
        <f t="shared" si="3"/>
        <v>0</v>
      </c>
      <c r="K73" s="7">
        <f t="shared" si="4"/>
        <v>0</v>
      </c>
    </row>
    <row r="74" spans="1:11" x14ac:dyDescent="0.25">
      <c r="A74" s="42" t="str">
        <f t="shared" si="5"/>
        <v xml:space="preserve">  </v>
      </c>
      <c r="B74" s="16"/>
      <c r="C74" s="17"/>
      <c r="D74" s="17"/>
      <c r="E74" s="17"/>
      <c r="F74" s="17"/>
      <c r="G74" s="17"/>
      <c r="H74" s="17"/>
      <c r="I74" s="17"/>
      <c r="J74" s="15">
        <f t="shared" si="3"/>
        <v>0</v>
      </c>
      <c r="K74" s="7">
        <f t="shared" si="4"/>
        <v>0</v>
      </c>
    </row>
    <row r="75" spans="1:11" x14ac:dyDescent="0.25">
      <c r="A75" s="42" t="str">
        <f t="shared" si="5"/>
        <v xml:space="preserve">  </v>
      </c>
      <c r="B75" s="16"/>
      <c r="C75" s="17"/>
      <c r="D75" s="17"/>
      <c r="E75" s="17"/>
      <c r="F75" s="17"/>
      <c r="G75" s="17"/>
      <c r="H75" s="17"/>
      <c r="I75" s="17"/>
      <c r="J75" s="15">
        <f t="shared" si="3"/>
        <v>0</v>
      </c>
      <c r="K75" s="7">
        <f t="shared" si="4"/>
        <v>0</v>
      </c>
    </row>
    <row r="76" spans="1:11" x14ac:dyDescent="0.25">
      <c r="A76" s="42" t="str">
        <f t="shared" si="5"/>
        <v xml:space="preserve">  </v>
      </c>
      <c r="B76" s="16"/>
      <c r="C76" s="17"/>
      <c r="D76" s="17"/>
      <c r="E76" s="17"/>
      <c r="F76" s="17"/>
      <c r="G76" s="17"/>
      <c r="H76" s="17"/>
      <c r="I76" s="17"/>
      <c r="J76" s="15">
        <f t="shared" si="3"/>
        <v>0</v>
      </c>
      <c r="K76" s="7">
        <f t="shared" si="4"/>
        <v>0</v>
      </c>
    </row>
    <row r="77" spans="1:11" x14ac:dyDescent="0.25">
      <c r="A77" s="42" t="str">
        <f t="shared" si="5"/>
        <v xml:space="preserve">  </v>
      </c>
      <c r="B77" s="16"/>
      <c r="C77" s="17"/>
      <c r="D77" s="17"/>
      <c r="E77" s="17"/>
      <c r="F77" s="17"/>
      <c r="G77" s="17"/>
      <c r="H77" s="17"/>
      <c r="I77" s="17"/>
      <c r="J77" s="15">
        <f t="shared" si="3"/>
        <v>0</v>
      </c>
      <c r="K77" s="7">
        <f t="shared" si="4"/>
        <v>0</v>
      </c>
    </row>
    <row r="78" spans="1:11" x14ac:dyDescent="0.25">
      <c r="A78" s="42" t="str">
        <f t="shared" si="5"/>
        <v xml:space="preserve">  </v>
      </c>
      <c r="B78" s="16"/>
      <c r="C78" s="17"/>
      <c r="D78" s="17"/>
      <c r="E78" s="17"/>
      <c r="F78" s="17"/>
      <c r="G78" s="17"/>
      <c r="H78" s="17"/>
      <c r="I78" s="17"/>
      <c r="J78" s="15">
        <f t="shared" si="3"/>
        <v>0</v>
      </c>
      <c r="K78" s="7">
        <f t="shared" si="4"/>
        <v>0</v>
      </c>
    </row>
    <row r="79" spans="1:11" x14ac:dyDescent="0.25">
      <c r="A79" s="42" t="str">
        <f t="shared" si="5"/>
        <v xml:space="preserve">  </v>
      </c>
      <c r="B79" s="16"/>
      <c r="C79" s="17"/>
      <c r="D79" s="17"/>
      <c r="E79" s="17"/>
      <c r="F79" s="17"/>
      <c r="G79" s="17"/>
      <c r="H79" s="17"/>
      <c r="I79" s="17"/>
      <c r="J79" s="15">
        <f t="shared" si="3"/>
        <v>0</v>
      </c>
      <c r="K79" s="7">
        <f t="shared" si="4"/>
        <v>0</v>
      </c>
    </row>
    <row r="80" spans="1:11" x14ac:dyDescent="0.25">
      <c r="A80" s="42" t="str">
        <f t="shared" si="5"/>
        <v xml:space="preserve">  </v>
      </c>
      <c r="B80" s="16"/>
      <c r="C80" s="17"/>
      <c r="D80" s="17"/>
      <c r="E80" s="17"/>
      <c r="F80" s="17"/>
      <c r="G80" s="17"/>
      <c r="H80" s="17"/>
      <c r="I80" s="17"/>
      <c r="J80" s="15">
        <f t="shared" si="3"/>
        <v>0</v>
      </c>
      <c r="K80" s="7">
        <f t="shared" si="4"/>
        <v>0</v>
      </c>
    </row>
    <row r="81" spans="1:11" x14ac:dyDescent="0.25">
      <c r="A81" s="42" t="str">
        <f t="shared" si="5"/>
        <v xml:space="preserve">  </v>
      </c>
      <c r="B81" s="16"/>
      <c r="C81" s="17"/>
      <c r="D81" s="17"/>
      <c r="E81" s="17"/>
      <c r="F81" s="17"/>
      <c r="G81" s="17"/>
      <c r="H81" s="17"/>
      <c r="I81" s="17"/>
      <c r="J81" s="15">
        <f t="shared" si="3"/>
        <v>0</v>
      </c>
      <c r="K81" s="7">
        <f t="shared" si="4"/>
        <v>0</v>
      </c>
    </row>
    <row r="82" spans="1:11" x14ac:dyDescent="0.25">
      <c r="A82" s="42" t="str">
        <f t="shared" si="5"/>
        <v xml:space="preserve">  </v>
      </c>
      <c r="B82" s="16"/>
      <c r="C82" s="17"/>
      <c r="D82" s="17"/>
      <c r="E82" s="17"/>
      <c r="F82" s="17"/>
      <c r="G82" s="17"/>
      <c r="H82" s="17"/>
      <c r="I82" s="17"/>
      <c r="J82" s="15">
        <f t="shared" si="3"/>
        <v>0</v>
      </c>
      <c r="K82" s="7">
        <f t="shared" si="4"/>
        <v>0</v>
      </c>
    </row>
    <row r="83" spans="1:11" x14ac:dyDescent="0.25">
      <c r="A83" s="42" t="str">
        <f t="shared" si="5"/>
        <v xml:space="preserve">  </v>
      </c>
      <c r="B83" s="16"/>
      <c r="C83" s="17"/>
      <c r="D83" s="17"/>
      <c r="E83" s="17"/>
      <c r="F83" s="17"/>
      <c r="G83" s="17"/>
      <c r="H83" s="17"/>
      <c r="I83" s="17"/>
      <c r="J83" s="15">
        <f t="shared" si="3"/>
        <v>0</v>
      </c>
      <c r="K83" s="7">
        <f t="shared" si="4"/>
        <v>0</v>
      </c>
    </row>
    <row r="84" spans="1:11" x14ac:dyDescent="0.25">
      <c r="A84" s="42" t="str">
        <f t="shared" si="5"/>
        <v xml:space="preserve">  </v>
      </c>
      <c r="B84" s="16"/>
      <c r="C84" s="17"/>
      <c r="D84" s="17"/>
      <c r="E84" s="17"/>
      <c r="F84" s="17"/>
      <c r="G84" s="17"/>
      <c r="H84" s="17"/>
      <c r="I84" s="17"/>
      <c r="J84" s="15">
        <f t="shared" si="3"/>
        <v>0</v>
      </c>
      <c r="K84" s="7">
        <f t="shared" si="4"/>
        <v>0</v>
      </c>
    </row>
    <row r="85" spans="1:11" x14ac:dyDescent="0.25">
      <c r="A85" s="42" t="str">
        <f t="shared" si="5"/>
        <v xml:space="preserve">  </v>
      </c>
      <c r="B85" s="16"/>
      <c r="C85" s="17"/>
      <c r="D85" s="17"/>
      <c r="E85" s="17"/>
      <c r="F85" s="17"/>
      <c r="G85" s="17"/>
      <c r="H85" s="17"/>
      <c r="I85" s="17"/>
      <c r="J85" s="15">
        <f t="shared" si="3"/>
        <v>0</v>
      </c>
      <c r="K85" s="7">
        <f t="shared" si="4"/>
        <v>0</v>
      </c>
    </row>
    <row r="86" spans="1:11" x14ac:dyDescent="0.25">
      <c r="A86" s="42" t="str">
        <f t="shared" si="5"/>
        <v xml:space="preserve">  </v>
      </c>
      <c r="B86" s="16"/>
      <c r="C86" s="17"/>
      <c r="D86" s="17"/>
      <c r="E86" s="17"/>
      <c r="F86" s="17"/>
      <c r="G86" s="17"/>
      <c r="H86" s="17"/>
      <c r="I86" s="17"/>
      <c r="J86" s="15">
        <f t="shared" si="3"/>
        <v>0</v>
      </c>
      <c r="K86" s="7">
        <f t="shared" si="4"/>
        <v>0</v>
      </c>
    </row>
    <row r="87" spans="1:11" x14ac:dyDescent="0.25">
      <c r="A87" s="42" t="str">
        <f t="shared" si="5"/>
        <v xml:space="preserve">  </v>
      </c>
      <c r="B87" s="16"/>
      <c r="C87" s="17"/>
      <c r="D87" s="17"/>
      <c r="E87" s="17"/>
      <c r="F87" s="17"/>
      <c r="G87" s="17"/>
      <c r="H87" s="17"/>
      <c r="I87" s="17"/>
      <c r="J87" s="15">
        <f t="shared" si="3"/>
        <v>0</v>
      </c>
      <c r="K87" s="7">
        <f t="shared" si="4"/>
        <v>0</v>
      </c>
    </row>
    <row r="88" spans="1:11" x14ac:dyDescent="0.25">
      <c r="A88" s="42" t="str">
        <f t="shared" si="5"/>
        <v xml:space="preserve">  </v>
      </c>
      <c r="B88" s="16"/>
      <c r="C88" s="17"/>
      <c r="D88" s="17"/>
      <c r="E88" s="17"/>
      <c r="F88" s="17"/>
      <c r="G88" s="17"/>
      <c r="H88" s="17"/>
      <c r="I88" s="17"/>
      <c r="J88" s="15">
        <f t="shared" si="3"/>
        <v>0</v>
      </c>
      <c r="K88" s="7">
        <f t="shared" si="4"/>
        <v>0</v>
      </c>
    </row>
    <row r="89" spans="1:11" x14ac:dyDescent="0.25">
      <c r="A89" s="42" t="str">
        <f t="shared" si="5"/>
        <v xml:space="preserve">  </v>
      </c>
      <c r="B89" s="16"/>
      <c r="C89" s="17"/>
      <c r="D89" s="17"/>
      <c r="E89" s="17"/>
      <c r="F89" s="17"/>
      <c r="G89" s="17"/>
      <c r="H89" s="17"/>
      <c r="I89" s="17"/>
      <c r="J89" s="15">
        <f t="shared" si="3"/>
        <v>0</v>
      </c>
      <c r="K89" s="7">
        <f t="shared" si="4"/>
        <v>0</v>
      </c>
    </row>
    <row r="90" spans="1:11" x14ac:dyDescent="0.25">
      <c r="A90" s="42" t="str">
        <f t="shared" si="5"/>
        <v xml:space="preserve">  </v>
      </c>
      <c r="B90" s="16"/>
      <c r="C90" s="17"/>
      <c r="D90" s="17"/>
      <c r="E90" s="17"/>
      <c r="F90" s="17"/>
      <c r="G90" s="17"/>
      <c r="H90" s="17"/>
      <c r="I90" s="17"/>
      <c r="J90" s="15">
        <f t="shared" si="3"/>
        <v>0</v>
      </c>
      <c r="K90" s="7">
        <f t="shared" si="4"/>
        <v>0</v>
      </c>
    </row>
    <row r="91" spans="1:11" x14ac:dyDescent="0.25">
      <c r="A91" s="42" t="str">
        <f t="shared" si="5"/>
        <v xml:space="preserve">  </v>
      </c>
      <c r="B91" s="16"/>
      <c r="C91" s="17"/>
      <c r="D91" s="17"/>
      <c r="E91" s="17"/>
      <c r="F91" s="17"/>
      <c r="G91" s="17"/>
      <c r="H91" s="17"/>
      <c r="I91" s="17"/>
      <c r="J91" s="15">
        <f t="shared" si="3"/>
        <v>0</v>
      </c>
      <c r="K91" s="7">
        <f t="shared" si="4"/>
        <v>0</v>
      </c>
    </row>
    <row r="92" spans="1:11" x14ac:dyDescent="0.25">
      <c r="A92" s="42" t="str">
        <f t="shared" si="5"/>
        <v xml:space="preserve">  </v>
      </c>
      <c r="B92" s="16"/>
      <c r="C92" s="17"/>
      <c r="D92" s="17"/>
      <c r="E92" s="17"/>
      <c r="F92" s="17"/>
      <c r="G92" s="17"/>
      <c r="H92" s="17"/>
      <c r="I92" s="17"/>
      <c r="J92" s="15">
        <f t="shared" si="3"/>
        <v>0</v>
      </c>
      <c r="K92" s="7">
        <f t="shared" si="4"/>
        <v>0</v>
      </c>
    </row>
    <row r="93" spans="1:11" x14ac:dyDescent="0.25">
      <c r="A93" s="42" t="str">
        <f t="shared" si="5"/>
        <v xml:space="preserve">  </v>
      </c>
      <c r="B93" s="16"/>
      <c r="C93" s="17"/>
      <c r="D93" s="17"/>
      <c r="E93" s="17"/>
      <c r="F93" s="17"/>
      <c r="G93" s="17"/>
      <c r="H93" s="17"/>
      <c r="I93" s="17"/>
      <c r="J93" s="15">
        <f t="shared" si="3"/>
        <v>0</v>
      </c>
      <c r="K93" s="7">
        <f t="shared" si="4"/>
        <v>0</v>
      </c>
    </row>
    <row r="94" spans="1:11" x14ac:dyDescent="0.25">
      <c r="A94" s="42" t="str">
        <f t="shared" si="5"/>
        <v xml:space="preserve">  </v>
      </c>
      <c r="B94" s="16"/>
      <c r="C94" s="17"/>
      <c r="D94" s="17"/>
      <c r="E94" s="17"/>
      <c r="F94" s="17"/>
      <c r="G94" s="17"/>
      <c r="H94" s="17"/>
      <c r="I94" s="17"/>
      <c r="J94" s="15">
        <f t="shared" si="3"/>
        <v>0</v>
      </c>
      <c r="K94" s="7">
        <f t="shared" si="4"/>
        <v>0</v>
      </c>
    </row>
    <row r="95" spans="1:11" x14ac:dyDescent="0.25">
      <c r="A95" s="42" t="str">
        <f t="shared" si="5"/>
        <v xml:space="preserve">  </v>
      </c>
      <c r="B95" s="16"/>
      <c r="C95" s="17"/>
      <c r="D95" s="17"/>
      <c r="E95" s="17"/>
      <c r="F95" s="17"/>
      <c r="G95" s="17"/>
      <c r="H95" s="17"/>
      <c r="I95" s="17"/>
      <c r="J95" s="15">
        <f t="shared" si="3"/>
        <v>0</v>
      </c>
      <c r="K95" s="7">
        <f t="shared" si="4"/>
        <v>0</v>
      </c>
    </row>
    <row r="96" spans="1:11" x14ac:dyDescent="0.25">
      <c r="A96" s="42" t="str">
        <f t="shared" si="5"/>
        <v xml:space="preserve">  </v>
      </c>
      <c r="B96" s="16"/>
      <c r="C96" s="17"/>
      <c r="D96" s="17"/>
      <c r="E96" s="17"/>
      <c r="F96" s="17"/>
      <c r="G96" s="17"/>
      <c r="H96" s="17"/>
      <c r="I96" s="17"/>
      <c r="J96" s="15">
        <f t="shared" si="3"/>
        <v>0</v>
      </c>
      <c r="K96" s="7">
        <f t="shared" si="4"/>
        <v>0</v>
      </c>
    </row>
    <row r="97" spans="1:11" x14ac:dyDescent="0.25">
      <c r="A97" s="42" t="str">
        <f t="shared" si="5"/>
        <v xml:space="preserve">  </v>
      </c>
      <c r="B97" s="16"/>
      <c r="C97" s="17"/>
      <c r="D97" s="17"/>
      <c r="E97" s="17"/>
      <c r="F97" s="17"/>
      <c r="G97" s="17"/>
      <c r="H97" s="17"/>
      <c r="I97" s="17"/>
      <c r="J97" s="15">
        <f t="shared" si="3"/>
        <v>0</v>
      </c>
      <c r="K97" s="7">
        <f t="shared" si="4"/>
        <v>0</v>
      </c>
    </row>
    <row r="98" spans="1:11" x14ac:dyDescent="0.25">
      <c r="A98" s="42" t="str">
        <f t="shared" si="5"/>
        <v xml:space="preserve">  </v>
      </c>
      <c r="B98" s="16"/>
      <c r="C98" s="17"/>
      <c r="D98" s="17"/>
      <c r="E98" s="17"/>
      <c r="F98" s="17"/>
      <c r="G98" s="17"/>
      <c r="H98" s="17"/>
      <c r="I98" s="17"/>
      <c r="J98" s="15">
        <f t="shared" si="3"/>
        <v>0</v>
      </c>
      <c r="K98" s="7">
        <f t="shared" si="4"/>
        <v>0</v>
      </c>
    </row>
    <row r="99" spans="1:11" x14ac:dyDescent="0.25">
      <c r="A99" s="42" t="str">
        <f t="shared" si="5"/>
        <v xml:space="preserve">  </v>
      </c>
      <c r="B99" s="16"/>
      <c r="C99" s="17"/>
      <c r="D99" s="17"/>
      <c r="E99" s="17"/>
      <c r="F99" s="17"/>
      <c r="G99" s="17"/>
      <c r="H99" s="17"/>
      <c r="I99" s="17"/>
      <c r="J99" s="15">
        <f t="shared" si="3"/>
        <v>0</v>
      </c>
      <c r="K99" s="7">
        <f t="shared" si="4"/>
        <v>0</v>
      </c>
    </row>
    <row r="100" spans="1:11" x14ac:dyDescent="0.25">
      <c r="A100" s="42" t="str">
        <f t="shared" si="5"/>
        <v xml:space="preserve">  </v>
      </c>
      <c r="B100" s="16"/>
      <c r="C100" s="17"/>
      <c r="D100" s="17"/>
      <c r="E100" s="17"/>
      <c r="F100" s="17"/>
      <c r="G100" s="17"/>
      <c r="H100" s="17"/>
      <c r="I100" s="17"/>
      <c r="J100" s="15">
        <f t="shared" si="3"/>
        <v>0</v>
      </c>
      <c r="K100" s="7">
        <f t="shared" si="4"/>
        <v>0</v>
      </c>
    </row>
    <row r="101" spans="1:11" x14ac:dyDescent="0.25">
      <c r="A101" s="42" t="str">
        <f t="shared" si="5"/>
        <v xml:space="preserve">  </v>
      </c>
      <c r="B101" s="16"/>
      <c r="C101" s="17"/>
      <c r="D101" s="17"/>
      <c r="E101" s="17"/>
      <c r="F101" s="17"/>
      <c r="G101" s="17"/>
      <c r="H101" s="17"/>
      <c r="I101" s="17"/>
      <c r="J101" s="15">
        <f t="shared" si="3"/>
        <v>0</v>
      </c>
      <c r="K101" s="7">
        <f t="shared" si="4"/>
        <v>0</v>
      </c>
    </row>
    <row r="102" spans="1:11" x14ac:dyDescent="0.25">
      <c r="A102" s="42" t="str">
        <f t="shared" si="5"/>
        <v xml:space="preserve">  </v>
      </c>
      <c r="B102" s="16"/>
      <c r="C102" s="17"/>
      <c r="D102" s="17"/>
      <c r="E102" s="17"/>
      <c r="F102" s="17"/>
      <c r="G102" s="17"/>
      <c r="H102" s="17"/>
      <c r="I102" s="17"/>
      <c r="J102" s="15">
        <f t="shared" si="3"/>
        <v>0</v>
      </c>
      <c r="K102" s="7">
        <f t="shared" si="4"/>
        <v>0</v>
      </c>
    </row>
    <row r="103" spans="1:11" x14ac:dyDescent="0.25">
      <c r="A103" s="42" t="str">
        <f t="shared" si="5"/>
        <v xml:space="preserve">  </v>
      </c>
      <c r="B103" s="16"/>
      <c r="C103" s="17"/>
      <c r="D103" s="17"/>
      <c r="E103" s="17"/>
      <c r="F103" s="17"/>
      <c r="G103" s="17"/>
      <c r="H103" s="17"/>
      <c r="I103" s="17"/>
      <c r="J103" s="15">
        <f t="shared" si="3"/>
        <v>0</v>
      </c>
      <c r="K103" s="7">
        <f t="shared" si="4"/>
        <v>0</v>
      </c>
    </row>
    <row r="104" spans="1:11" x14ac:dyDescent="0.25">
      <c r="A104" s="42" t="str">
        <f t="shared" si="5"/>
        <v xml:space="preserve">  </v>
      </c>
      <c r="B104" s="16"/>
      <c r="C104" s="17"/>
      <c r="D104" s="17"/>
      <c r="E104" s="17"/>
      <c r="F104" s="17"/>
      <c r="G104" s="17"/>
      <c r="H104" s="17"/>
      <c r="I104" s="17"/>
      <c r="J104" s="15">
        <f t="shared" si="3"/>
        <v>0</v>
      </c>
      <c r="K104" s="7">
        <f t="shared" si="4"/>
        <v>0</v>
      </c>
    </row>
    <row r="105" spans="1:11" x14ac:dyDescent="0.25">
      <c r="A105" s="42" t="str">
        <f t="shared" si="5"/>
        <v xml:space="preserve">  </v>
      </c>
      <c r="B105" s="16"/>
      <c r="C105" s="17"/>
      <c r="D105" s="17"/>
      <c r="E105" s="17"/>
      <c r="F105" s="17"/>
      <c r="G105" s="17"/>
      <c r="H105" s="17"/>
      <c r="I105" s="17"/>
      <c r="J105" s="15">
        <f t="shared" si="3"/>
        <v>0</v>
      </c>
      <c r="K105" s="7">
        <f t="shared" si="4"/>
        <v>0</v>
      </c>
    </row>
    <row r="106" spans="1:11" x14ac:dyDescent="0.25">
      <c r="A106" s="42" t="str">
        <f t="shared" si="5"/>
        <v xml:space="preserve">  </v>
      </c>
      <c r="B106" s="16"/>
      <c r="C106" s="17"/>
      <c r="D106" s="17"/>
      <c r="E106" s="17"/>
      <c r="F106" s="17"/>
      <c r="G106" s="17"/>
      <c r="H106" s="17"/>
      <c r="I106" s="17"/>
      <c r="J106" s="15">
        <f t="shared" si="3"/>
        <v>0</v>
      </c>
      <c r="K106" s="7">
        <f t="shared" si="4"/>
        <v>0</v>
      </c>
    </row>
    <row r="107" spans="1:11" x14ac:dyDescent="0.25">
      <c r="A107" s="42" t="str">
        <f t="shared" si="5"/>
        <v xml:space="preserve">  </v>
      </c>
      <c r="B107" s="16"/>
      <c r="C107" s="17"/>
      <c r="D107" s="17"/>
      <c r="E107" s="17"/>
      <c r="F107" s="17"/>
      <c r="G107" s="17"/>
      <c r="H107" s="17"/>
      <c r="I107" s="17"/>
      <c r="J107" s="15">
        <f t="shared" si="3"/>
        <v>0</v>
      </c>
      <c r="K107" s="7">
        <f t="shared" si="4"/>
        <v>0</v>
      </c>
    </row>
    <row r="108" spans="1:11" x14ac:dyDescent="0.25">
      <c r="A108" s="42" t="str">
        <f t="shared" si="5"/>
        <v xml:space="preserve">  </v>
      </c>
      <c r="B108" s="16"/>
      <c r="C108" s="17"/>
      <c r="D108" s="17"/>
      <c r="E108" s="17"/>
      <c r="F108" s="17"/>
      <c r="G108" s="17"/>
      <c r="H108" s="17"/>
      <c r="I108" s="17"/>
      <c r="J108" s="15">
        <f t="shared" si="3"/>
        <v>0</v>
      </c>
      <c r="K108" s="7">
        <f t="shared" si="4"/>
        <v>0</v>
      </c>
    </row>
    <row r="109" spans="1:11" x14ac:dyDescent="0.25">
      <c r="A109" s="42" t="str">
        <f t="shared" si="5"/>
        <v xml:space="preserve">  </v>
      </c>
      <c r="B109" s="16"/>
      <c r="C109" s="17"/>
      <c r="D109" s="17"/>
      <c r="E109" s="17"/>
      <c r="F109" s="17"/>
      <c r="G109" s="17"/>
      <c r="H109" s="17"/>
      <c r="I109" s="17"/>
      <c r="J109" s="15">
        <f t="shared" si="3"/>
        <v>0</v>
      </c>
      <c r="K109" s="7">
        <f t="shared" si="4"/>
        <v>0</v>
      </c>
    </row>
    <row r="110" spans="1:11" x14ac:dyDescent="0.25">
      <c r="A110" s="42" t="str">
        <f t="shared" si="5"/>
        <v xml:space="preserve">  </v>
      </c>
      <c r="B110" s="16"/>
      <c r="C110" s="17"/>
      <c r="D110" s="17"/>
      <c r="E110" s="17"/>
      <c r="F110" s="17"/>
      <c r="G110" s="17"/>
      <c r="H110" s="17"/>
      <c r="I110" s="17"/>
      <c r="J110" s="15">
        <f t="shared" si="3"/>
        <v>0</v>
      </c>
      <c r="K110" s="7">
        <f t="shared" si="4"/>
        <v>0</v>
      </c>
    </row>
    <row r="111" spans="1:11" x14ac:dyDescent="0.25">
      <c r="A111" s="42" t="str">
        <f t="shared" si="5"/>
        <v xml:space="preserve">  </v>
      </c>
      <c r="B111" s="16"/>
      <c r="C111" s="17"/>
      <c r="D111" s="17"/>
      <c r="E111" s="17"/>
      <c r="F111" s="17"/>
      <c r="G111" s="17"/>
      <c r="H111" s="17"/>
      <c r="I111" s="17"/>
      <c r="J111" s="15">
        <f t="shared" si="3"/>
        <v>0</v>
      </c>
      <c r="K111" s="7">
        <f t="shared" si="4"/>
        <v>0</v>
      </c>
    </row>
    <row r="112" spans="1:11" x14ac:dyDescent="0.25">
      <c r="A112" s="42" t="str">
        <f t="shared" si="5"/>
        <v xml:space="preserve">  </v>
      </c>
      <c r="B112" s="16"/>
      <c r="C112" s="17"/>
      <c r="D112" s="17"/>
      <c r="E112" s="17"/>
      <c r="F112" s="17"/>
      <c r="G112" s="17"/>
      <c r="H112" s="17"/>
      <c r="I112" s="17"/>
      <c r="J112" s="15">
        <f t="shared" si="3"/>
        <v>0</v>
      </c>
      <c r="K112" s="7">
        <f t="shared" si="4"/>
        <v>0</v>
      </c>
    </row>
    <row r="113" spans="1:11" x14ac:dyDescent="0.25">
      <c r="A113" s="42" t="str">
        <f t="shared" si="5"/>
        <v xml:space="preserve">  </v>
      </c>
      <c r="B113" s="16"/>
      <c r="C113" s="17"/>
      <c r="D113" s="17"/>
      <c r="E113" s="17"/>
      <c r="F113" s="17"/>
      <c r="G113" s="17"/>
      <c r="H113" s="17"/>
      <c r="I113" s="17"/>
      <c r="J113" s="15">
        <f t="shared" si="3"/>
        <v>0</v>
      </c>
      <c r="K113" s="7">
        <f t="shared" si="4"/>
        <v>0</v>
      </c>
    </row>
    <row r="114" spans="1:11" x14ac:dyDescent="0.25">
      <c r="A114" s="42" t="str">
        <f t="shared" si="5"/>
        <v xml:space="preserve">  </v>
      </c>
      <c r="B114" s="16"/>
      <c r="C114" s="17"/>
      <c r="D114" s="17"/>
      <c r="E114" s="17"/>
      <c r="F114" s="17"/>
      <c r="G114" s="17"/>
      <c r="H114" s="17"/>
      <c r="I114" s="17"/>
      <c r="J114" s="15">
        <f t="shared" si="3"/>
        <v>0</v>
      </c>
      <c r="K114" s="7">
        <f t="shared" si="4"/>
        <v>0</v>
      </c>
    </row>
    <row r="115" spans="1:11" x14ac:dyDescent="0.25">
      <c r="A115" s="42" t="str">
        <f t="shared" si="5"/>
        <v xml:space="preserve">  </v>
      </c>
      <c r="B115" s="16"/>
      <c r="C115" s="17"/>
      <c r="D115" s="17"/>
      <c r="E115" s="17"/>
      <c r="F115" s="17"/>
      <c r="G115" s="17"/>
      <c r="H115" s="17"/>
      <c r="I115" s="17"/>
      <c r="J115" s="15">
        <f t="shared" si="3"/>
        <v>0</v>
      </c>
      <c r="K115" s="7">
        <f t="shared" si="4"/>
        <v>0</v>
      </c>
    </row>
    <row r="116" spans="1:11" x14ac:dyDescent="0.25">
      <c r="A116" s="42" t="str">
        <f t="shared" si="5"/>
        <v xml:space="preserve">  </v>
      </c>
      <c r="B116" s="16"/>
      <c r="C116" s="17"/>
      <c r="D116" s="17"/>
      <c r="E116" s="17"/>
      <c r="F116" s="17"/>
      <c r="G116" s="17"/>
      <c r="H116" s="17"/>
      <c r="I116" s="17"/>
      <c r="J116" s="15">
        <f t="shared" si="3"/>
        <v>0</v>
      </c>
      <c r="K116" s="7">
        <f t="shared" si="4"/>
        <v>0</v>
      </c>
    </row>
    <row r="117" spans="1:11" x14ac:dyDescent="0.25">
      <c r="A117" s="42" t="str">
        <f t="shared" si="5"/>
        <v xml:space="preserve">  </v>
      </c>
      <c r="B117" s="16"/>
      <c r="C117" s="17"/>
      <c r="D117" s="17"/>
      <c r="E117" s="17"/>
      <c r="F117" s="17"/>
      <c r="G117" s="17"/>
      <c r="H117" s="17"/>
      <c r="I117" s="17"/>
      <c r="J117" s="15">
        <f t="shared" si="3"/>
        <v>0</v>
      </c>
      <c r="K117" s="7">
        <f t="shared" si="4"/>
        <v>0</v>
      </c>
    </row>
    <row r="118" spans="1:11" x14ac:dyDescent="0.25">
      <c r="A118" s="42" t="str">
        <f t="shared" si="5"/>
        <v xml:space="preserve">  </v>
      </c>
      <c r="B118" s="16"/>
      <c r="C118" s="17"/>
      <c r="D118" s="17"/>
      <c r="E118" s="17"/>
      <c r="F118" s="17"/>
      <c r="G118" s="17"/>
      <c r="H118" s="17"/>
      <c r="I118" s="17"/>
      <c r="J118" s="15">
        <f t="shared" si="3"/>
        <v>0</v>
      </c>
      <c r="K118" s="7">
        <f t="shared" si="4"/>
        <v>0</v>
      </c>
    </row>
    <row r="119" spans="1:11" x14ac:dyDescent="0.25">
      <c r="A119" s="42" t="str">
        <f t="shared" si="5"/>
        <v xml:space="preserve">  </v>
      </c>
      <c r="B119" s="16"/>
      <c r="C119" s="17"/>
      <c r="D119" s="17"/>
      <c r="E119" s="17"/>
      <c r="F119" s="17"/>
      <c r="G119" s="17"/>
      <c r="H119" s="17"/>
      <c r="I119" s="17"/>
      <c r="J119" s="15">
        <f t="shared" ref="J119:J182" si="6">10*(COUNTIF(E119:I119,"Satisfaisant")*2+COUNTIF(E119:I119,"Fragile"))</f>
        <v>0</v>
      </c>
      <c r="K119" s="7">
        <f t="shared" ref="K119:K182" si="7">COUNTIF(E119:I119,"Fragile")+COUNTIF(E119:I119,"À besoins")+COUNTIF(E119:I119,"pas de restitution")</f>
        <v>0</v>
      </c>
    </row>
    <row r="120" spans="1:11" x14ac:dyDescent="0.25">
      <c r="A120" s="42" t="str">
        <f t="shared" si="5"/>
        <v xml:space="preserve">  </v>
      </c>
      <c r="B120" s="16"/>
      <c r="C120" s="17"/>
      <c r="D120" s="17"/>
      <c r="E120" s="17"/>
      <c r="F120" s="17"/>
      <c r="G120" s="17"/>
      <c r="H120" s="17"/>
      <c r="I120" s="17"/>
      <c r="J120" s="15">
        <f t="shared" si="6"/>
        <v>0</v>
      </c>
      <c r="K120" s="7">
        <f t="shared" si="7"/>
        <v>0</v>
      </c>
    </row>
    <row r="121" spans="1:11" x14ac:dyDescent="0.25">
      <c r="A121" s="42" t="str">
        <f t="shared" si="5"/>
        <v xml:space="preserve">  </v>
      </c>
      <c r="B121" s="16"/>
      <c r="C121" s="17"/>
      <c r="D121" s="17"/>
      <c r="E121" s="17"/>
      <c r="F121" s="17"/>
      <c r="G121" s="17"/>
      <c r="H121" s="17"/>
      <c r="I121" s="17"/>
      <c r="J121" s="15">
        <f t="shared" si="6"/>
        <v>0</v>
      </c>
      <c r="K121" s="7">
        <f t="shared" si="7"/>
        <v>0</v>
      </c>
    </row>
    <row r="122" spans="1:11" x14ac:dyDescent="0.25">
      <c r="A122" s="42" t="str">
        <f t="shared" si="5"/>
        <v xml:space="preserve">  </v>
      </c>
      <c r="B122" s="16"/>
      <c r="C122" s="17"/>
      <c r="D122" s="17"/>
      <c r="E122" s="17"/>
      <c r="F122" s="17"/>
      <c r="G122" s="17"/>
      <c r="H122" s="17"/>
      <c r="I122" s="17"/>
      <c r="J122" s="15">
        <f t="shared" si="6"/>
        <v>0</v>
      </c>
      <c r="K122" s="7">
        <f t="shared" si="7"/>
        <v>0</v>
      </c>
    </row>
    <row r="123" spans="1:11" x14ac:dyDescent="0.25">
      <c r="A123" s="42" t="str">
        <f t="shared" si="5"/>
        <v xml:space="preserve">  </v>
      </c>
      <c r="B123" s="16"/>
      <c r="C123" s="17"/>
      <c r="D123" s="17"/>
      <c r="E123" s="17"/>
      <c r="F123" s="17"/>
      <c r="G123" s="17"/>
      <c r="H123" s="17"/>
      <c r="I123" s="17"/>
      <c r="J123" s="15">
        <f t="shared" si="6"/>
        <v>0</v>
      </c>
      <c r="K123" s="7">
        <f t="shared" si="7"/>
        <v>0</v>
      </c>
    </row>
    <row r="124" spans="1:11" x14ac:dyDescent="0.25">
      <c r="A124" s="42" t="str">
        <f t="shared" si="5"/>
        <v xml:space="preserve">  </v>
      </c>
      <c r="B124" s="16"/>
      <c r="C124" s="17"/>
      <c r="D124" s="17"/>
      <c r="E124" s="17"/>
      <c r="F124" s="17"/>
      <c r="G124" s="17"/>
      <c r="H124" s="17"/>
      <c r="I124" s="17"/>
      <c r="J124" s="15">
        <f t="shared" si="6"/>
        <v>0</v>
      </c>
      <c r="K124" s="7">
        <f t="shared" si="7"/>
        <v>0</v>
      </c>
    </row>
    <row r="125" spans="1:11" x14ac:dyDescent="0.25">
      <c r="A125" s="42" t="str">
        <f t="shared" si="5"/>
        <v xml:space="preserve">  </v>
      </c>
      <c r="B125" s="16"/>
      <c r="C125" s="17"/>
      <c r="D125" s="17"/>
      <c r="E125" s="17"/>
      <c r="F125" s="17"/>
      <c r="G125" s="17"/>
      <c r="H125" s="17"/>
      <c r="I125" s="17"/>
      <c r="J125" s="15">
        <f t="shared" si="6"/>
        <v>0</v>
      </c>
      <c r="K125" s="7">
        <f t="shared" si="7"/>
        <v>0</v>
      </c>
    </row>
    <row r="126" spans="1:11" x14ac:dyDescent="0.25">
      <c r="A126" s="42" t="str">
        <f t="shared" si="5"/>
        <v xml:space="preserve">  </v>
      </c>
      <c r="B126" s="16"/>
      <c r="C126" s="17"/>
      <c r="D126" s="17"/>
      <c r="E126" s="17"/>
      <c r="F126" s="17"/>
      <c r="G126" s="17"/>
      <c r="H126" s="17"/>
      <c r="I126" s="17"/>
      <c r="J126" s="15">
        <f t="shared" si="6"/>
        <v>0</v>
      </c>
      <c r="K126" s="7">
        <f t="shared" si="7"/>
        <v>0</v>
      </c>
    </row>
    <row r="127" spans="1:11" x14ac:dyDescent="0.25">
      <c r="A127" s="42" t="str">
        <f t="shared" si="5"/>
        <v xml:space="preserve">  </v>
      </c>
      <c r="B127" s="16"/>
      <c r="C127" s="17"/>
      <c r="D127" s="17"/>
      <c r="E127" s="17"/>
      <c r="F127" s="17"/>
      <c r="G127" s="17"/>
      <c r="H127" s="17"/>
      <c r="I127" s="17"/>
      <c r="J127" s="15">
        <f t="shared" si="6"/>
        <v>0</v>
      </c>
      <c r="K127" s="7">
        <f t="shared" si="7"/>
        <v>0</v>
      </c>
    </row>
    <row r="128" spans="1:11" x14ac:dyDescent="0.25">
      <c r="A128" s="42" t="str">
        <f t="shared" si="5"/>
        <v xml:space="preserve">  </v>
      </c>
      <c r="B128" s="16"/>
      <c r="C128" s="17"/>
      <c r="D128" s="17"/>
      <c r="E128" s="17"/>
      <c r="F128" s="17"/>
      <c r="G128" s="17"/>
      <c r="H128" s="17"/>
      <c r="I128" s="17"/>
      <c r="J128" s="15">
        <f t="shared" si="6"/>
        <v>0</v>
      </c>
      <c r="K128" s="7">
        <f t="shared" si="7"/>
        <v>0</v>
      </c>
    </row>
    <row r="129" spans="1:11" x14ac:dyDescent="0.25">
      <c r="A129" s="42" t="str">
        <f t="shared" si="5"/>
        <v xml:space="preserve">  </v>
      </c>
      <c r="B129" s="16"/>
      <c r="C129" s="17"/>
      <c r="D129" s="17"/>
      <c r="E129" s="17"/>
      <c r="F129" s="17"/>
      <c r="G129" s="17"/>
      <c r="H129" s="17"/>
      <c r="I129" s="17"/>
      <c r="J129" s="15">
        <f t="shared" si="6"/>
        <v>0</v>
      </c>
      <c r="K129" s="7">
        <f t="shared" si="7"/>
        <v>0</v>
      </c>
    </row>
    <row r="130" spans="1:11" x14ac:dyDescent="0.25">
      <c r="A130" s="42" t="str">
        <f t="shared" si="5"/>
        <v xml:space="preserve">  </v>
      </c>
      <c r="B130" s="16"/>
      <c r="C130" s="17"/>
      <c r="D130" s="17"/>
      <c r="E130" s="17"/>
      <c r="F130" s="17"/>
      <c r="G130" s="17"/>
      <c r="H130" s="17"/>
      <c r="I130" s="17"/>
      <c r="J130" s="15">
        <f t="shared" si="6"/>
        <v>0</v>
      </c>
      <c r="K130" s="7">
        <f t="shared" si="7"/>
        <v>0</v>
      </c>
    </row>
    <row r="131" spans="1:11" x14ac:dyDescent="0.25">
      <c r="A131" s="42" t="str">
        <f t="shared" ref="A131:A194" si="8">CONCATENATE(D131," ",C131," ",B131)</f>
        <v xml:space="preserve">  </v>
      </c>
      <c r="B131" s="16"/>
      <c r="C131" s="17"/>
      <c r="D131" s="17"/>
      <c r="E131" s="17"/>
      <c r="F131" s="17"/>
      <c r="G131" s="17"/>
      <c r="H131" s="17"/>
      <c r="I131" s="17"/>
      <c r="J131" s="15">
        <f t="shared" si="6"/>
        <v>0</v>
      </c>
      <c r="K131" s="7">
        <f t="shared" si="7"/>
        <v>0</v>
      </c>
    </row>
    <row r="132" spans="1:11" x14ac:dyDescent="0.25">
      <c r="A132" s="42" t="str">
        <f t="shared" si="8"/>
        <v xml:space="preserve">  </v>
      </c>
      <c r="B132" s="16"/>
      <c r="C132" s="17"/>
      <c r="D132" s="17"/>
      <c r="E132" s="17"/>
      <c r="F132" s="17"/>
      <c r="G132" s="17"/>
      <c r="H132" s="17"/>
      <c r="I132" s="17"/>
      <c r="J132" s="15">
        <f t="shared" si="6"/>
        <v>0</v>
      </c>
      <c r="K132" s="7">
        <f t="shared" si="7"/>
        <v>0</v>
      </c>
    </row>
    <row r="133" spans="1:11" x14ac:dyDescent="0.25">
      <c r="A133" s="42" t="str">
        <f t="shared" si="8"/>
        <v xml:space="preserve">  </v>
      </c>
      <c r="B133" s="16"/>
      <c r="C133" s="17"/>
      <c r="D133" s="17"/>
      <c r="E133" s="17"/>
      <c r="F133" s="17"/>
      <c r="G133" s="17"/>
      <c r="H133" s="17"/>
      <c r="I133" s="17"/>
      <c r="J133" s="15">
        <f t="shared" si="6"/>
        <v>0</v>
      </c>
      <c r="K133" s="7">
        <f t="shared" si="7"/>
        <v>0</v>
      </c>
    </row>
    <row r="134" spans="1:11" ht="17.25" customHeight="1" x14ac:dyDescent="0.25">
      <c r="A134" s="42" t="str">
        <f t="shared" si="8"/>
        <v xml:space="preserve">  </v>
      </c>
      <c r="B134" s="16"/>
      <c r="C134" s="17"/>
      <c r="D134" s="17"/>
      <c r="E134" s="17"/>
      <c r="F134" s="17"/>
      <c r="G134" s="17"/>
      <c r="H134" s="17"/>
      <c r="I134" s="17"/>
      <c r="J134" s="15">
        <f t="shared" si="6"/>
        <v>0</v>
      </c>
      <c r="K134" s="7">
        <f t="shared" si="7"/>
        <v>0</v>
      </c>
    </row>
    <row r="135" spans="1:11" x14ac:dyDescent="0.25">
      <c r="A135" s="42" t="str">
        <f t="shared" si="8"/>
        <v xml:space="preserve">  </v>
      </c>
      <c r="B135" s="16"/>
      <c r="C135" s="17"/>
      <c r="D135" s="17"/>
      <c r="E135" s="17"/>
      <c r="F135" s="17"/>
      <c r="G135" s="17"/>
      <c r="H135" s="17"/>
      <c r="I135" s="17"/>
      <c r="J135" s="15">
        <f t="shared" si="6"/>
        <v>0</v>
      </c>
      <c r="K135" s="7">
        <f t="shared" si="7"/>
        <v>0</v>
      </c>
    </row>
    <row r="136" spans="1:11" x14ac:dyDescent="0.25">
      <c r="A136" s="42" t="str">
        <f t="shared" si="8"/>
        <v xml:space="preserve">  </v>
      </c>
      <c r="B136" s="16"/>
      <c r="C136" s="17"/>
      <c r="D136" s="17"/>
      <c r="E136" s="17"/>
      <c r="F136" s="17"/>
      <c r="G136" s="17"/>
      <c r="H136" s="17"/>
      <c r="I136" s="17"/>
      <c r="J136" s="15">
        <f t="shared" si="6"/>
        <v>0</v>
      </c>
      <c r="K136" s="7">
        <f t="shared" si="7"/>
        <v>0</v>
      </c>
    </row>
    <row r="137" spans="1:11" x14ac:dyDescent="0.25">
      <c r="A137" s="42" t="str">
        <f t="shared" si="8"/>
        <v xml:space="preserve">  </v>
      </c>
      <c r="B137" s="16"/>
      <c r="C137" s="17"/>
      <c r="D137" s="17"/>
      <c r="E137" s="17"/>
      <c r="F137" s="17"/>
      <c r="G137" s="17"/>
      <c r="H137" s="17"/>
      <c r="I137" s="17"/>
      <c r="J137" s="15">
        <f t="shared" si="6"/>
        <v>0</v>
      </c>
      <c r="K137" s="7">
        <f t="shared" si="7"/>
        <v>0</v>
      </c>
    </row>
    <row r="138" spans="1:11" x14ac:dyDescent="0.25">
      <c r="A138" s="42" t="str">
        <f t="shared" si="8"/>
        <v xml:space="preserve">  </v>
      </c>
      <c r="B138" s="16"/>
      <c r="C138" s="17"/>
      <c r="D138" s="17"/>
      <c r="E138" s="17"/>
      <c r="F138" s="17"/>
      <c r="G138" s="17"/>
      <c r="H138" s="17"/>
      <c r="I138" s="17"/>
      <c r="J138" s="15">
        <f t="shared" si="6"/>
        <v>0</v>
      </c>
      <c r="K138" s="7">
        <f t="shared" si="7"/>
        <v>0</v>
      </c>
    </row>
    <row r="139" spans="1:11" x14ac:dyDescent="0.25">
      <c r="A139" s="42" t="str">
        <f t="shared" si="8"/>
        <v xml:space="preserve">  </v>
      </c>
      <c r="B139" s="16"/>
      <c r="C139" s="17"/>
      <c r="D139" s="17"/>
      <c r="E139" s="17"/>
      <c r="F139" s="17"/>
      <c r="G139" s="17"/>
      <c r="H139" s="17"/>
      <c r="I139" s="17"/>
      <c r="J139" s="15">
        <f t="shared" si="6"/>
        <v>0</v>
      </c>
      <c r="K139" s="7">
        <f t="shared" si="7"/>
        <v>0</v>
      </c>
    </row>
    <row r="140" spans="1:11" x14ac:dyDescent="0.25">
      <c r="A140" s="42" t="str">
        <f t="shared" si="8"/>
        <v xml:space="preserve">  </v>
      </c>
      <c r="B140" s="16"/>
      <c r="C140" s="17"/>
      <c r="D140" s="17"/>
      <c r="E140" s="17"/>
      <c r="F140" s="17"/>
      <c r="G140" s="17"/>
      <c r="H140" s="17"/>
      <c r="I140" s="17"/>
      <c r="J140" s="15">
        <f t="shared" si="6"/>
        <v>0</v>
      </c>
      <c r="K140" s="7">
        <f t="shared" si="7"/>
        <v>0</v>
      </c>
    </row>
    <row r="141" spans="1:11" x14ac:dyDescent="0.25">
      <c r="A141" s="42" t="str">
        <f t="shared" si="8"/>
        <v xml:space="preserve">  </v>
      </c>
      <c r="B141" s="16"/>
      <c r="C141" s="17"/>
      <c r="D141" s="17"/>
      <c r="E141" s="17"/>
      <c r="F141" s="17"/>
      <c r="G141" s="17"/>
      <c r="H141" s="17"/>
      <c r="I141" s="17"/>
      <c r="J141" s="15">
        <f t="shared" si="6"/>
        <v>0</v>
      </c>
      <c r="K141" s="7">
        <f t="shared" si="7"/>
        <v>0</v>
      </c>
    </row>
    <row r="142" spans="1:11" x14ac:dyDescent="0.25">
      <c r="A142" s="42" t="str">
        <f t="shared" si="8"/>
        <v xml:space="preserve">  </v>
      </c>
      <c r="B142" s="16"/>
      <c r="C142" s="17"/>
      <c r="D142" s="17"/>
      <c r="E142" s="17"/>
      <c r="F142" s="17"/>
      <c r="G142" s="17"/>
      <c r="H142" s="17"/>
      <c r="I142" s="17"/>
      <c r="J142" s="15">
        <f t="shared" si="6"/>
        <v>0</v>
      </c>
      <c r="K142" s="7">
        <f t="shared" si="7"/>
        <v>0</v>
      </c>
    </row>
    <row r="143" spans="1:11" x14ac:dyDescent="0.25">
      <c r="A143" s="42" t="str">
        <f t="shared" si="8"/>
        <v xml:space="preserve">  </v>
      </c>
      <c r="B143" s="16"/>
      <c r="C143" s="17"/>
      <c r="D143" s="17"/>
      <c r="E143" s="17"/>
      <c r="F143" s="17"/>
      <c r="G143" s="17"/>
      <c r="H143" s="17"/>
      <c r="I143" s="17"/>
      <c r="J143" s="15">
        <f t="shared" si="6"/>
        <v>0</v>
      </c>
      <c r="K143" s="7">
        <f t="shared" si="7"/>
        <v>0</v>
      </c>
    </row>
    <row r="144" spans="1:11" x14ac:dyDescent="0.25">
      <c r="A144" s="42" t="str">
        <f t="shared" si="8"/>
        <v xml:space="preserve">  </v>
      </c>
      <c r="B144" s="16"/>
      <c r="C144" s="17"/>
      <c r="D144" s="17"/>
      <c r="E144" s="17"/>
      <c r="F144" s="17"/>
      <c r="G144" s="17"/>
      <c r="H144" s="17"/>
      <c r="I144" s="17"/>
      <c r="J144" s="15">
        <f t="shared" si="6"/>
        <v>0</v>
      </c>
      <c r="K144" s="7">
        <f t="shared" si="7"/>
        <v>0</v>
      </c>
    </row>
    <row r="145" spans="1:11" x14ac:dyDescent="0.25">
      <c r="A145" s="42" t="str">
        <f t="shared" si="8"/>
        <v xml:space="preserve">  </v>
      </c>
      <c r="B145" s="16"/>
      <c r="C145" s="17"/>
      <c r="D145" s="17"/>
      <c r="E145" s="17"/>
      <c r="F145" s="17"/>
      <c r="G145" s="17"/>
      <c r="H145" s="17"/>
      <c r="I145" s="17"/>
      <c r="J145" s="15">
        <f t="shared" si="6"/>
        <v>0</v>
      </c>
      <c r="K145" s="7">
        <f t="shared" si="7"/>
        <v>0</v>
      </c>
    </row>
    <row r="146" spans="1:11" x14ac:dyDescent="0.25">
      <c r="A146" s="42" t="str">
        <f t="shared" si="8"/>
        <v xml:space="preserve">  </v>
      </c>
      <c r="B146" s="16"/>
      <c r="C146" s="17"/>
      <c r="D146" s="17"/>
      <c r="E146" s="17"/>
      <c r="F146" s="17"/>
      <c r="G146" s="17"/>
      <c r="H146" s="17"/>
      <c r="I146" s="17"/>
      <c r="J146" s="15">
        <f t="shared" si="6"/>
        <v>0</v>
      </c>
      <c r="K146" s="7">
        <f t="shared" si="7"/>
        <v>0</v>
      </c>
    </row>
    <row r="147" spans="1:11" x14ac:dyDescent="0.25">
      <c r="A147" s="42" t="str">
        <f t="shared" si="8"/>
        <v xml:space="preserve">  </v>
      </c>
      <c r="B147" s="16"/>
      <c r="C147" s="17"/>
      <c r="D147" s="17"/>
      <c r="E147" s="17"/>
      <c r="F147" s="17"/>
      <c r="G147" s="17"/>
      <c r="H147" s="17"/>
      <c r="I147" s="17"/>
      <c r="J147" s="15">
        <f t="shared" si="6"/>
        <v>0</v>
      </c>
      <c r="K147" s="7">
        <f t="shared" si="7"/>
        <v>0</v>
      </c>
    </row>
    <row r="148" spans="1:11" x14ac:dyDescent="0.25">
      <c r="A148" s="42" t="str">
        <f t="shared" si="8"/>
        <v xml:space="preserve">  </v>
      </c>
      <c r="B148" s="16"/>
      <c r="C148" s="17"/>
      <c r="D148" s="17"/>
      <c r="E148" s="17"/>
      <c r="F148" s="17"/>
      <c r="G148" s="17"/>
      <c r="H148" s="17"/>
      <c r="I148" s="17"/>
      <c r="J148" s="15">
        <f t="shared" si="6"/>
        <v>0</v>
      </c>
      <c r="K148" s="7">
        <f t="shared" si="7"/>
        <v>0</v>
      </c>
    </row>
    <row r="149" spans="1:11" x14ac:dyDescent="0.25">
      <c r="A149" s="42" t="str">
        <f t="shared" si="8"/>
        <v xml:space="preserve">  </v>
      </c>
      <c r="B149" s="16"/>
      <c r="C149" s="17"/>
      <c r="D149" s="17"/>
      <c r="E149" s="17"/>
      <c r="F149" s="17"/>
      <c r="G149" s="17"/>
      <c r="H149" s="17"/>
      <c r="I149" s="17"/>
      <c r="J149" s="15">
        <f t="shared" si="6"/>
        <v>0</v>
      </c>
      <c r="K149" s="7">
        <f t="shared" si="7"/>
        <v>0</v>
      </c>
    </row>
    <row r="150" spans="1:11" x14ac:dyDescent="0.25">
      <c r="A150" s="42" t="str">
        <f t="shared" si="8"/>
        <v xml:space="preserve">  </v>
      </c>
      <c r="B150" s="16"/>
      <c r="C150" s="17"/>
      <c r="D150" s="17"/>
      <c r="E150" s="17"/>
      <c r="F150" s="17"/>
      <c r="G150" s="17"/>
      <c r="H150" s="17"/>
      <c r="I150" s="17"/>
      <c r="J150" s="15">
        <f t="shared" si="6"/>
        <v>0</v>
      </c>
      <c r="K150" s="7">
        <f t="shared" si="7"/>
        <v>0</v>
      </c>
    </row>
    <row r="151" spans="1:11" x14ac:dyDescent="0.25">
      <c r="A151" s="42" t="str">
        <f t="shared" si="8"/>
        <v xml:space="preserve">  </v>
      </c>
      <c r="B151" s="16"/>
      <c r="C151" s="17"/>
      <c r="D151" s="17"/>
      <c r="E151" s="17"/>
      <c r="F151" s="17"/>
      <c r="G151" s="17"/>
      <c r="H151" s="17"/>
      <c r="I151" s="17"/>
      <c r="J151" s="15">
        <f t="shared" si="6"/>
        <v>0</v>
      </c>
      <c r="K151" s="7">
        <f t="shared" si="7"/>
        <v>0</v>
      </c>
    </row>
    <row r="152" spans="1:11" x14ac:dyDescent="0.25">
      <c r="A152" s="42" t="str">
        <f t="shared" si="8"/>
        <v xml:space="preserve">  </v>
      </c>
      <c r="B152" s="16"/>
      <c r="C152" s="17"/>
      <c r="D152" s="17"/>
      <c r="E152" s="17"/>
      <c r="F152" s="17"/>
      <c r="G152" s="17"/>
      <c r="H152" s="17"/>
      <c r="I152" s="17"/>
      <c r="J152" s="15">
        <f t="shared" si="6"/>
        <v>0</v>
      </c>
      <c r="K152" s="7">
        <f t="shared" si="7"/>
        <v>0</v>
      </c>
    </row>
    <row r="153" spans="1:11" x14ac:dyDescent="0.25">
      <c r="A153" s="42" t="str">
        <f t="shared" si="8"/>
        <v xml:space="preserve">  </v>
      </c>
      <c r="B153" s="16"/>
      <c r="C153" s="17"/>
      <c r="D153" s="17"/>
      <c r="E153" s="17"/>
      <c r="F153" s="17"/>
      <c r="G153" s="17"/>
      <c r="H153" s="17"/>
      <c r="I153" s="17"/>
      <c r="J153" s="15">
        <f t="shared" si="6"/>
        <v>0</v>
      </c>
      <c r="K153" s="7">
        <f t="shared" si="7"/>
        <v>0</v>
      </c>
    </row>
    <row r="154" spans="1:11" x14ac:dyDescent="0.25">
      <c r="A154" s="42" t="str">
        <f t="shared" si="8"/>
        <v xml:space="preserve">  </v>
      </c>
      <c r="B154" s="16"/>
      <c r="C154" s="17"/>
      <c r="D154" s="17"/>
      <c r="E154" s="17"/>
      <c r="F154" s="17"/>
      <c r="G154" s="17"/>
      <c r="H154" s="17"/>
      <c r="I154" s="17"/>
      <c r="J154" s="15">
        <f t="shared" si="6"/>
        <v>0</v>
      </c>
      <c r="K154" s="7">
        <f t="shared" si="7"/>
        <v>0</v>
      </c>
    </row>
    <row r="155" spans="1:11" x14ac:dyDescent="0.25">
      <c r="A155" s="42" t="str">
        <f t="shared" si="8"/>
        <v xml:space="preserve">  </v>
      </c>
      <c r="B155" s="16"/>
      <c r="C155" s="17"/>
      <c r="D155" s="17"/>
      <c r="E155" s="17"/>
      <c r="F155" s="17"/>
      <c r="G155" s="17"/>
      <c r="H155" s="17"/>
      <c r="I155" s="17"/>
      <c r="J155" s="15">
        <f t="shared" si="6"/>
        <v>0</v>
      </c>
      <c r="K155" s="7">
        <f t="shared" si="7"/>
        <v>0</v>
      </c>
    </row>
    <row r="156" spans="1:11" x14ac:dyDescent="0.25">
      <c r="A156" s="42" t="str">
        <f t="shared" si="8"/>
        <v xml:space="preserve">  </v>
      </c>
      <c r="B156" s="16"/>
      <c r="C156" s="17"/>
      <c r="D156" s="17"/>
      <c r="E156" s="17"/>
      <c r="F156" s="17"/>
      <c r="G156" s="17"/>
      <c r="H156" s="17"/>
      <c r="I156" s="17"/>
      <c r="J156" s="15">
        <f t="shared" si="6"/>
        <v>0</v>
      </c>
      <c r="K156" s="7">
        <f t="shared" si="7"/>
        <v>0</v>
      </c>
    </row>
    <row r="157" spans="1:11" x14ac:dyDescent="0.25">
      <c r="A157" s="42" t="str">
        <f t="shared" si="8"/>
        <v xml:space="preserve">  </v>
      </c>
      <c r="B157" s="16"/>
      <c r="C157" s="17"/>
      <c r="D157" s="17"/>
      <c r="E157" s="17"/>
      <c r="F157" s="17"/>
      <c r="G157" s="17"/>
      <c r="H157" s="17"/>
      <c r="I157" s="17"/>
      <c r="J157" s="15">
        <f t="shared" si="6"/>
        <v>0</v>
      </c>
      <c r="K157" s="7">
        <f t="shared" si="7"/>
        <v>0</v>
      </c>
    </row>
    <row r="158" spans="1:11" x14ac:dyDescent="0.25">
      <c r="A158" s="42" t="str">
        <f t="shared" si="8"/>
        <v xml:space="preserve">  </v>
      </c>
      <c r="B158" s="16"/>
      <c r="C158" s="17"/>
      <c r="D158" s="17"/>
      <c r="E158" s="17"/>
      <c r="F158" s="17"/>
      <c r="G158" s="17"/>
      <c r="H158" s="17"/>
      <c r="I158" s="17"/>
      <c r="J158" s="15">
        <f t="shared" si="6"/>
        <v>0</v>
      </c>
      <c r="K158" s="7">
        <f t="shared" si="7"/>
        <v>0</v>
      </c>
    </row>
    <row r="159" spans="1:11" x14ac:dyDescent="0.25">
      <c r="A159" s="42" t="str">
        <f t="shared" si="8"/>
        <v xml:space="preserve">  </v>
      </c>
      <c r="B159" s="16"/>
      <c r="C159" s="17"/>
      <c r="D159" s="17"/>
      <c r="E159" s="17"/>
      <c r="F159" s="17"/>
      <c r="G159" s="17"/>
      <c r="H159" s="17"/>
      <c r="I159" s="17"/>
      <c r="J159" s="15">
        <f t="shared" si="6"/>
        <v>0</v>
      </c>
      <c r="K159" s="7">
        <f t="shared" si="7"/>
        <v>0</v>
      </c>
    </row>
    <row r="160" spans="1:11" x14ac:dyDescent="0.25">
      <c r="A160" s="42" t="str">
        <f t="shared" si="8"/>
        <v xml:space="preserve">  </v>
      </c>
      <c r="B160" s="16"/>
      <c r="C160" s="17"/>
      <c r="D160" s="17"/>
      <c r="E160" s="17"/>
      <c r="F160" s="17"/>
      <c r="G160" s="17"/>
      <c r="H160" s="17"/>
      <c r="I160" s="17"/>
      <c r="J160" s="15">
        <f t="shared" si="6"/>
        <v>0</v>
      </c>
      <c r="K160" s="7">
        <f t="shared" si="7"/>
        <v>0</v>
      </c>
    </row>
    <row r="161" spans="1:11" x14ac:dyDescent="0.25">
      <c r="A161" s="42" t="str">
        <f t="shared" si="8"/>
        <v xml:space="preserve">  </v>
      </c>
      <c r="B161" s="16"/>
      <c r="C161" s="17"/>
      <c r="D161" s="17"/>
      <c r="E161" s="17"/>
      <c r="F161" s="17"/>
      <c r="G161" s="17"/>
      <c r="H161" s="17"/>
      <c r="I161" s="17"/>
      <c r="J161" s="15">
        <f t="shared" si="6"/>
        <v>0</v>
      </c>
      <c r="K161" s="7">
        <f t="shared" si="7"/>
        <v>0</v>
      </c>
    </row>
    <row r="162" spans="1:11" x14ac:dyDescent="0.25">
      <c r="A162" s="42" t="str">
        <f t="shared" si="8"/>
        <v xml:space="preserve">  </v>
      </c>
      <c r="B162" s="16"/>
      <c r="C162" s="17"/>
      <c r="D162" s="17"/>
      <c r="E162" s="17"/>
      <c r="F162" s="17"/>
      <c r="G162" s="17"/>
      <c r="H162" s="17"/>
      <c r="I162" s="17"/>
      <c r="J162" s="15">
        <f t="shared" si="6"/>
        <v>0</v>
      </c>
      <c r="K162" s="7">
        <f t="shared" si="7"/>
        <v>0</v>
      </c>
    </row>
    <row r="163" spans="1:11" x14ac:dyDescent="0.25">
      <c r="A163" s="42" t="str">
        <f t="shared" si="8"/>
        <v xml:space="preserve">  </v>
      </c>
      <c r="B163" s="16"/>
      <c r="C163" s="17"/>
      <c r="D163" s="17"/>
      <c r="E163" s="17"/>
      <c r="F163" s="17"/>
      <c r="G163" s="17"/>
      <c r="H163" s="17"/>
      <c r="I163" s="17"/>
      <c r="J163" s="15">
        <f t="shared" si="6"/>
        <v>0</v>
      </c>
      <c r="K163" s="7">
        <f t="shared" si="7"/>
        <v>0</v>
      </c>
    </row>
    <row r="164" spans="1:11" x14ac:dyDescent="0.25">
      <c r="A164" s="42" t="str">
        <f t="shared" si="8"/>
        <v xml:space="preserve">  </v>
      </c>
      <c r="B164" s="16"/>
      <c r="C164" s="17"/>
      <c r="D164" s="17"/>
      <c r="E164" s="17"/>
      <c r="F164" s="17"/>
      <c r="G164" s="17"/>
      <c r="H164" s="17"/>
      <c r="I164" s="17"/>
      <c r="J164" s="15">
        <f t="shared" si="6"/>
        <v>0</v>
      </c>
      <c r="K164" s="7">
        <f t="shared" si="7"/>
        <v>0</v>
      </c>
    </row>
    <row r="165" spans="1:11" x14ac:dyDescent="0.25">
      <c r="A165" s="42" t="str">
        <f t="shared" si="8"/>
        <v xml:space="preserve">  </v>
      </c>
      <c r="B165" s="16"/>
      <c r="C165" s="17"/>
      <c r="D165" s="17"/>
      <c r="E165" s="17"/>
      <c r="F165" s="17"/>
      <c r="G165" s="17"/>
      <c r="H165" s="17"/>
      <c r="I165" s="17"/>
      <c r="J165" s="15">
        <f t="shared" si="6"/>
        <v>0</v>
      </c>
      <c r="K165" s="7">
        <f t="shared" si="7"/>
        <v>0</v>
      </c>
    </row>
    <row r="166" spans="1:11" x14ac:dyDescent="0.25">
      <c r="A166" s="42" t="str">
        <f t="shared" si="8"/>
        <v xml:space="preserve">  </v>
      </c>
      <c r="B166" s="16"/>
      <c r="C166" s="17"/>
      <c r="D166" s="17"/>
      <c r="E166" s="17"/>
      <c r="F166" s="17"/>
      <c r="G166" s="17"/>
      <c r="H166" s="17"/>
      <c r="I166" s="17"/>
      <c r="J166" s="15">
        <f t="shared" si="6"/>
        <v>0</v>
      </c>
      <c r="K166" s="7">
        <f t="shared" si="7"/>
        <v>0</v>
      </c>
    </row>
    <row r="167" spans="1:11" x14ac:dyDescent="0.25">
      <c r="A167" s="42" t="str">
        <f t="shared" si="8"/>
        <v xml:space="preserve">  </v>
      </c>
      <c r="B167" s="16"/>
      <c r="C167" s="17"/>
      <c r="D167" s="17"/>
      <c r="E167" s="17"/>
      <c r="F167" s="17"/>
      <c r="G167" s="17"/>
      <c r="H167" s="17"/>
      <c r="I167" s="17"/>
      <c r="J167" s="15">
        <f t="shared" si="6"/>
        <v>0</v>
      </c>
      <c r="K167" s="7">
        <f t="shared" si="7"/>
        <v>0</v>
      </c>
    </row>
    <row r="168" spans="1:11" x14ac:dyDescent="0.25">
      <c r="A168" s="42" t="str">
        <f t="shared" si="8"/>
        <v xml:space="preserve">  </v>
      </c>
      <c r="B168" s="16"/>
      <c r="C168" s="17"/>
      <c r="D168" s="17"/>
      <c r="E168" s="17"/>
      <c r="F168" s="17"/>
      <c r="G168" s="17"/>
      <c r="H168" s="17"/>
      <c r="I168" s="17"/>
      <c r="J168" s="15">
        <f t="shared" si="6"/>
        <v>0</v>
      </c>
      <c r="K168" s="7">
        <f t="shared" si="7"/>
        <v>0</v>
      </c>
    </row>
    <row r="169" spans="1:11" x14ac:dyDescent="0.25">
      <c r="A169" s="42" t="str">
        <f t="shared" si="8"/>
        <v xml:space="preserve">  </v>
      </c>
      <c r="B169" s="16"/>
      <c r="C169" s="17"/>
      <c r="D169" s="17"/>
      <c r="E169" s="17"/>
      <c r="F169" s="17"/>
      <c r="G169" s="17"/>
      <c r="H169" s="17"/>
      <c r="I169" s="17"/>
      <c r="J169" s="15">
        <f t="shared" si="6"/>
        <v>0</v>
      </c>
      <c r="K169" s="7">
        <f t="shared" si="7"/>
        <v>0</v>
      </c>
    </row>
    <row r="170" spans="1:11" x14ac:dyDescent="0.25">
      <c r="A170" s="42" t="str">
        <f t="shared" si="8"/>
        <v xml:space="preserve">  </v>
      </c>
      <c r="B170" s="16"/>
      <c r="C170" s="17"/>
      <c r="D170" s="17"/>
      <c r="E170" s="17"/>
      <c r="F170" s="17"/>
      <c r="G170" s="17"/>
      <c r="H170" s="17"/>
      <c r="I170" s="17"/>
      <c r="J170" s="15">
        <f t="shared" si="6"/>
        <v>0</v>
      </c>
      <c r="K170" s="7">
        <f t="shared" si="7"/>
        <v>0</v>
      </c>
    </row>
    <row r="171" spans="1:11" x14ac:dyDescent="0.25">
      <c r="A171" s="42" t="str">
        <f t="shared" si="8"/>
        <v xml:space="preserve">  </v>
      </c>
      <c r="B171" s="16"/>
      <c r="C171" s="17"/>
      <c r="D171" s="17"/>
      <c r="E171" s="17"/>
      <c r="F171" s="17"/>
      <c r="G171" s="17"/>
      <c r="H171" s="17"/>
      <c r="I171" s="17"/>
      <c r="J171" s="15">
        <f t="shared" si="6"/>
        <v>0</v>
      </c>
      <c r="K171" s="7">
        <f t="shared" si="7"/>
        <v>0</v>
      </c>
    </row>
    <row r="172" spans="1:11" x14ac:dyDescent="0.25">
      <c r="A172" s="42" t="str">
        <f t="shared" si="8"/>
        <v xml:space="preserve">  </v>
      </c>
      <c r="B172" s="16"/>
      <c r="C172" s="17"/>
      <c r="D172" s="17"/>
      <c r="E172" s="17"/>
      <c r="F172" s="17"/>
      <c r="G172" s="17"/>
      <c r="H172" s="17"/>
      <c r="I172" s="17"/>
      <c r="J172" s="15">
        <f t="shared" si="6"/>
        <v>0</v>
      </c>
      <c r="K172" s="7">
        <f t="shared" si="7"/>
        <v>0</v>
      </c>
    </row>
    <row r="173" spans="1:11" x14ac:dyDescent="0.25">
      <c r="A173" s="42" t="str">
        <f t="shared" si="8"/>
        <v xml:space="preserve">  </v>
      </c>
      <c r="B173" s="16"/>
      <c r="C173" s="17"/>
      <c r="D173" s="17"/>
      <c r="E173" s="17"/>
      <c r="F173" s="17"/>
      <c r="G173" s="17"/>
      <c r="H173" s="17"/>
      <c r="I173" s="17"/>
      <c r="J173" s="15">
        <f t="shared" si="6"/>
        <v>0</v>
      </c>
      <c r="K173" s="7">
        <f t="shared" si="7"/>
        <v>0</v>
      </c>
    </row>
    <row r="174" spans="1:11" x14ac:dyDescent="0.25">
      <c r="A174" s="42" t="str">
        <f t="shared" si="8"/>
        <v xml:space="preserve">  </v>
      </c>
      <c r="B174" s="16"/>
      <c r="C174" s="17"/>
      <c r="D174" s="17"/>
      <c r="E174" s="17"/>
      <c r="F174" s="17"/>
      <c r="G174" s="17"/>
      <c r="H174" s="17"/>
      <c r="I174" s="17"/>
      <c r="J174" s="15">
        <f t="shared" si="6"/>
        <v>0</v>
      </c>
      <c r="K174" s="7">
        <f t="shared" si="7"/>
        <v>0</v>
      </c>
    </row>
    <row r="175" spans="1:11" x14ac:dyDescent="0.25">
      <c r="A175" s="42" t="str">
        <f t="shared" si="8"/>
        <v xml:space="preserve">  </v>
      </c>
      <c r="B175" s="16"/>
      <c r="C175" s="17"/>
      <c r="D175" s="17"/>
      <c r="E175" s="17"/>
      <c r="F175" s="17"/>
      <c r="G175" s="17"/>
      <c r="H175" s="17"/>
      <c r="I175" s="17"/>
      <c r="J175" s="15">
        <f t="shared" si="6"/>
        <v>0</v>
      </c>
      <c r="K175" s="7">
        <f t="shared" si="7"/>
        <v>0</v>
      </c>
    </row>
    <row r="176" spans="1:11" x14ac:dyDescent="0.25">
      <c r="A176" s="42" t="str">
        <f t="shared" si="8"/>
        <v xml:space="preserve">  </v>
      </c>
      <c r="B176" s="16"/>
      <c r="C176" s="17"/>
      <c r="D176" s="17"/>
      <c r="E176" s="17"/>
      <c r="F176" s="17"/>
      <c r="G176" s="17"/>
      <c r="H176" s="17"/>
      <c r="I176" s="17"/>
      <c r="J176" s="15">
        <f t="shared" si="6"/>
        <v>0</v>
      </c>
      <c r="K176" s="7">
        <f t="shared" si="7"/>
        <v>0</v>
      </c>
    </row>
    <row r="177" spans="1:11" x14ac:dyDescent="0.25">
      <c r="A177" s="42" t="str">
        <f t="shared" si="8"/>
        <v xml:space="preserve">  </v>
      </c>
      <c r="B177" s="16"/>
      <c r="C177" s="17"/>
      <c r="D177" s="17"/>
      <c r="E177" s="17"/>
      <c r="F177" s="17"/>
      <c r="G177" s="17"/>
      <c r="H177" s="17"/>
      <c r="I177" s="17"/>
      <c r="J177" s="15">
        <f t="shared" si="6"/>
        <v>0</v>
      </c>
      <c r="K177" s="7">
        <f t="shared" si="7"/>
        <v>0</v>
      </c>
    </row>
    <row r="178" spans="1:11" x14ac:dyDescent="0.25">
      <c r="A178" s="42" t="str">
        <f t="shared" si="8"/>
        <v xml:space="preserve">  </v>
      </c>
      <c r="B178" s="16"/>
      <c r="C178" s="17"/>
      <c r="D178" s="17"/>
      <c r="E178" s="17"/>
      <c r="F178" s="17"/>
      <c r="G178" s="17"/>
      <c r="H178" s="17"/>
      <c r="I178" s="17"/>
      <c r="J178" s="15">
        <f t="shared" si="6"/>
        <v>0</v>
      </c>
      <c r="K178" s="7">
        <f t="shared" si="7"/>
        <v>0</v>
      </c>
    </row>
    <row r="179" spans="1:11" x14ac:dyDescent="0.25">
      <c r="A179" s="42" t="str">
        <f t="shared" si="8"/>
        <v xml:space="preserve">  </v>
      </c>
      <c r="B179" s="16"/>
      <c r="C179" s="17"/>
      <c r="D179" s="17"/>
      <c r="E179" s="17"/>
      <c r="F179" s="17"/>
      <c r="G179" s="17"/>
      <c r="H179" s="17"/>
      <c r="I179" s="17"/>
      <c r="J179" s="15">
        <f t="shared" si="6"/>
        <v>0</v>
      </c>
      <c r="K179" s="7">
        <f t="shared" si="7"/>
        <v>0</v>
      </c>
    </row>
    <row r="180" spans="1:11" x14ac:dyDescent="0.25">
      <c r="A180" s="42" t="str">
        <f t="shared" si="8"/>
        <v xml:space="preserve">  </v>
      </c>
      <c r="B180" s="16"/>
      <c r="C180" s="17"/>
      <c r="D180" s="17"/>
      <c r="E180" s="17"/>
      <c r="F180" s="17"/>
      <c r="G180" s="17"/>
      <c r="H180" s="17"/>
      <c r="I180" s="17"/>
      <c r="J180" s="15">
        <f t="shared" si="6"/>
        <v>0</v>
      </c>
      <c r="K180" s="7">
        <f t="shared" si="7"/>
        <v>0</v>
      </c>
    </row>
    <row r="181" spans="1:11" x14ac:dyDescent="0.25">
      <c r="A181" s="42" t="str">
        <f t="shared" si="8"/>
        <v xml:space="preserve">  </v>
      </c>
      <c r="B181" s="16"/>
      <c r="C181" s="17"/>
      <c r="D181" s="17"/>
      <c r="E181" s="17"/>
      <c r="F181" s="17"/>
      <c r="G181" s="17"/>
      <c r="H181" s="17"/>
      <c r="I181" s="17"/>
      <c r="J181" s="15">
        <f t="shared" si="6"/>
        <v>0</v>
      </c>
      <c r="K181" s="7">
        <f t="shared" si="7"/>
        <v>0</v>
      </c>
    </row>
    <row r="182" spans="1:11" x14ac:dyDescent="0.25">
      <c r="A182" s="42" t="str">
        <f t="shared" si="8"/>
        <v xml:space="preserve">  </v>
      </c>
      <c r="B182" s="16"/>
      <c r="C182" s="17"/>
      <c r="D182" s="17"/>
      <c r="E182" s="17"/>
      <c r="F182" s="17"/>
      <c r="G182" s="17"/>
      <c r="H182" s="17"/>
      <c r="I182" s="17"/>
      <c r="J182" s="15">
        <f t="shared" si="6"/>
        <v>0</v>
      </c>
      <c r="K182" s="7">
        <f t="shared" si="7"/>
        <v>0</v>
      </c>
    </row>
    <row r="183" spans="1:11" x14ac:dyDescent="0.25">
      <c r="A183" s="42" t="str">
        <f t="shared" si="8"/>
        <v xml:space="preserve">  </v>
      </c>
      <c r="B183" s="16"/>
      <c r="C183" s="17"/>
      <c r="D183" s="17"/>
      <c r="E183" s="17"/>
      <c r="F183" s="17"/>
      <c r="G183" s="17"/>
      <c r="H183" s="17"/>
      <c r="I183" s="17"/>
      <c r="J183" s="15">
        <f t="shared" ref="J183:J246" si="9">10*(COUNTIF(E183:I183,"Satisfaisant")*2+COUNTIF(E183:I183,"Fragile"))</f>
        <v>0</v>
      </c>
      <c r="K183" s="7">
        <f t="shared" ref="K183:K246" si="10">COUNTIF(E183:I183,"Fragile")+COUNTIF(E183:I183,"À besoins")+COUNTIF(E183:I183,"pas de restitution")</f>
        <v>0</v>
      </c>
    </row>
    <row r="184" spans="1:11" x14ac:dyDescent="0.25">
      <c r="A184" s="42" t="str">
        <f t="shared" si="8"/>
        <v xml:space="preserve">  </v>
      </c>
      <c r="B184" s="16"/>
      <c r="C184" s="17"/>
      <c r="D184" s="17"/>
      <c r="E184" s="17"/>
      <c r="F184" s="17"/>
      <c r="G184" s="17"/>
      <c r="H184" s="17"/>
      <c r="I184" s="17"/>
      <c r="J184" s="15">
        <f t="shared" si="9"/>
        <v>0</v>
      </c>
      <c r="K184" s="7">
        <f t="shared" si="10"/>
        <v>0</v>
      </c>
    </row>
    <row r="185" spans="1:11" x14ac:dyDescent="0.25">
      <c r="A185" s="42" t="str">
        <f t="shared" si="8"/>
        <v xml:space="preserve">  </v>
      </c>
      <c r="B185" s="16"/>
      <c r="C185" s="17"/>
      <c r="D185" s="17"/>
      <c r="E185" s="17"/>
      <c r="F185" s="17"/>
      <c r="G185" s="17"/>
      <c r="H185" s="17"/>
      <c r="I185" s="17"/>
      <c r="J185" s="15">
        <f t="shared" si="9"/>
        <v>0</v>
      </c>
      <c r="K185" s="7">
        <f t="shared" si="10"/>
        <v>0</v>
      </c>
    </row>
    <row r="186" spans="1:11" x14ac:dyDescent="0.25">
      <c r="A186" s="42" t="str">
        <f t="shared" si="8"/>
        <v xml:space="preserve">  </v>
      </c>
      <c r="B186" s="16"/>
      <c r="C186" s="17"/>
      <c r="D186" s="17"/>
      <c r="E186" s="17"/>
      <c r="F186" s="17"/>
      <c r="G186" s="17"/>
      <c r="H186" s="17"/>
      <c r="I186" s="17"/>
      <c r="J186" s="15">
        <f t="shared" si="9"/>
        <v>0</v>
      </c>
      <c r="K186" s="7">
        <f t="shared" si="10"/>
        <v>0</v>
      </c>
    </row>
    <row r="187" spans="1:11" x14ac:dyDescent="0.25">
      <c r="A187" s="42" t="str">
        <f t="shared" si="8"/>
        <v xml:space="preserve">  </v>
      </c>
      <c r="B187" s="16"/>
      <c r="C187" s="17"/>
      <c r="D187" s="17"/>
      <c r="E187" s="17"/>
      <c r="F187" s="17"/>
      <c r="G187" s="17"/>
      <c r="H187" s="17"/>
      <c r="I187" s="17"/>
      <c r="J187" s="15">
        <f t="shared" si="9"/>
        <v>0</v>
      </c>
      <c r="K187" s="7">
        <f t="shared" si="10"/>
        <v>0</v>
      </c>
    </row>
    <row r="188" spans="1:11" x14ac:dyDescent="0.25">
      <c r="A188" s="42" t="str">
        <f t="shared" si="8"/>
        <v xml:space="preserve">  </v>
      </c>
      <c r="B188" s="16"/>
      <c r="C188" s="17"/>
      <c r="D188" s="17"/>
      <c r="E188" s="17"/>
      <c r="F188" s="17"/>
      <c r="G188" s="17"/>
      <c r="H188" s="17"/>
      <c r="I188" s="17"/>
      <c r="J188" s="15">
        <f t="shared" si="9"/>
        <v>0</v>
      </c>
      <c r="K188" s="7">
        <f t="shared" si="10"/>
        <v>0</v>
      </c>
    </row>
    <row r="189" spans="1:11" x14ac:dyDescent="0.25">
      <c r="A189" s="42" t="str">
        <f t="shared" si="8"/>
        <v xml:space="preserve">  </v>
      </c>
      <c r="B189" s="16"/>
      <c r="C189" s="17"/>
      <c r="D189" s="17"/>
      <c r="E189" s="17"/>
      <c r="F189" s="17"/>
      <c r="G189" s="17"/>
      <c r="H189" s="17"/>
      <c r="I189" s="17"/>
      <c r="J189" s="15">
        <f t="shared" si="9"/>
        <v>0</v>
      </c>
      <c r="K189" s="7">
        <f t="shared" si="10"/>
        <v>0</v>
      </c>
    </row>
    <row r="190" spans="1:11" x14ac:dyDescent="0.25">
      <c r="A190" s="42" t="str">
        <f t="shared" si="8"/>
        <v xml:space="preserve">  </v>
      </c>
      <c r="B190" s="16"/>
      <c r="C190" s="17"/>
      <c r="D190" s="17"/>
      <c r="E190" s="17"/>
      <c r="F190" s="17"/>
      <c r="G190" s="17"/>
      <c r="H190" s="17"/>
      <c r="I190" s="17"/>
      <c r="J190" s="15">
        <f t="shared" si="9"/>
        <v>0</v>
      </c>
      <c r="K190" s="7">
        <f t="shared" si="10"/>
        <v>0</v>
      </c>
    </row>
    <row r="191" spans="1:11" x14ac:dyDescent="0.25">
      <c r="A191" s="42" t="str">
        <f t="shared" si="8"/>
        <v xml:space="preserve">  </v>
      </c>
      <c r="B191" s="16"/>
      <c r="C191" s="17"/>
      <c r="D191" s="17"/>
      <c r="E191" s="17"/>
      <c r="F191" s="17"/>
      <c r="G191" s="17"/>
      <c r="H191" s="17"/>
      <c r="I191" s="17"/>
      <c r="J191" s="15">
        <f t="shared" si="9"/>
        <v>0</v>
      </c>
      <c r="K191" s="7">
        <f t="shared" si="10"/>
        <v>0</v>
      </c>
    </row>
    <row r="192" spans="1:11" x14ac:dyDescent="0.25">
      <c r="A192" s="42" t="str">
        <f t="shared" si="8"/>
        <v xml:space="preserve">  </v>
      </c>
      <c r="B192" s="16"/>
      <c r="C192" s="17"/>
      <c r="D192" s="17"/>
      <c r="E192" s="17"/>
      <c r="F192" s="17"/>
      <c r="G192" s="17"/>
      <c r="H192" s="17"/>
      <c r="I192" s="17"/>
      <c r="J192" s="15">
        <f t="shared" si="9"/>
        <v>0</v>
      </c>
      <c r="K192" s="7">
        <f t="shared" si="10"/>
        <v>0</v>
      </c>
    </row>
    <row r="193" spans="1:11" x14ac:dyDescent="0.25">
      <c r="A193" s="42" t="str">
        <f t="shared" si="8"/>
        <v xml:space="preserve">  </v>
      </c>
      <c r="B193" s="16"/>
      <c r="C193" s="17"/>
      <c r="D193" s="17"/>
      <c r="E193" s="17"/>
      <c r="F193" s="17"/>
      <c r="G193" s="17"/>
      <c r="H193" s="17"/>
      <c r="I193" s="17"/>
      <c r="J193" s="15">
        <f t="shared" si="9"/>
        <v>0</v>
      </c>
      <c r="K193" s="7">
        <f t="shared" si="10"/>
        <v>0</v>
      </c>
    </row>
    <row r="194" spans="1:11" x14ac:dyDescent="0.25">
      <c r="A194" s="42" t="str">
        <f t="shared" si="8"/>
        <v xml:space="preserve">  </v>
      </c>
      <c r="B194" s="16"/>
      <c r="C194" s="17"/>
      <c r="D194" s="17"/>
      <c r="E194" s="17"/>
      <c r="F194" s="17"/>
      <c r="G194" s="17"/>
      <c r="H194" s="17"/>
      <c r="I194" s="17"/>
      <c r="J194" s="15">
        <f t="shared" si="9"/>
        <v>0</v>
      </c>
      <c r="K194" s="7">
        <f t="shared" si="10"/>
        <v>0</v>
      </c>
    </row>
    <row r="195" spans="1:11" x14ac:dyDescent="0.25">
      <c r="A195" s="42" t="str">
        <f t="shared" ref="A195:A258" si="11">CONCATENATE(D195," ",C195," ",B195)</f>
        <v xml:space="preserve">  </v>
      </c>
      <c r="B195" s="16"/>
      <c r="C195" s="17"/>
      <c r="D195" s="17"/>
      <c r="E195" s="17"/>
      <c r="F195" s="17"/>
      <c r="G195" s="17"/>
      <c r="H195" s="17"/>
      <c r="I195" s="17"/>
      <c r="J195" s="15">
        <f t="shared" si="9"/>
        <v>0</v>
      </c>
      <c r="K195" s="7">
        <f t="shared" si="10"/>
        <v>0</v>
      </c>
    </row>
    <row r="196" spans="1:11" x14ac:dyDescent="0.25">
      <c r="A196" s="42" t="str">
        <f t="shared" si="11"/>
        <v xml:space="preserve">  </v>
      </c>
      <c r="B196" s="16"/>
      <c r="C196" s="17"/>
      <c r="D196" s="17"/>
      <c r="E196" s="17"/>
      <c r="F196" s="17"/>
      <c r="G196" s="17"/>
      <c r="H196" s="17"/>
      <c r="I196" s="17"/>
      <c r="J196" s="15">
        <f t="shared" si="9"/>
        <v>0</v>
      </c>
      <c r="K196" s="7">
        <f t="shared" si="10"/>
        <v>0</v>
      </c>
    </row>
    <row r="197" spans="1:11" x14ac:dyDescent="0.25">
      <c r="A197" s="42" t="str">
        <f t="shared" si="11"/>
        <v xml:space="preserve">  </v>
      </c>
      <c r="B197" s="16"/>
      <c r="C197" s="17"/>
      <c r="D197" s="17"/>
      <c r="E197" s="17"/>
      <c r="F197" s="17"/>
      <c r="G197" s="17"/>
      <c r="H197" s="17"/>
      <c r="I197" s="17"/>
      <c r="J197" s="15">
        <f t="shared" si="9"/>
        <v>0</v>
      </c>
      <c r="K197" s="7">
        <f t="shared" si="10"/>
        <v>0</v>
      </c>
    </row>
    <row r="198" spans="1:11" x14ac:dyDescent="0.25">
      <c r="A198" s="42" t="str">
        <f t="shared" si="11"/>
        <v xml:space="preserve">  </v>
      </c>
      <c r="B198" s="16"/>
      <c r="C198" s="17"/>
      <c r="D198" s="17"/>
      <c r="E198" s="17"/>
      <c r="F198" s="17"/>
      <c r="G198" s="17"/>
      <c r="H198" s="17"/>
      <c r="I198" s="17"/>
      <c r="J198" s="15">
        <f t="shared" si="9"/>
        <v>0</v>
      </c>
      <c r="K198" s="7">
        <f t="shared" si="10"/>
        <v>0</v>
      </c>
    </row>
    <row r="199" spans="1:11" x14ac:dyDescent="0.25">
      <c r="A199" s="42" t="str">
        <f t="shared" si="11"/>
        <v xml:space="preserve">  </v>
      </c>
      <c r="B199" s="16"/>
      <c r="C199" s="17"/>
      <c r="D199" s="17"/>
      <c r="E199" s="17"/>
      <c r="F199" s="17"/>
      <c r="G199" s="17"/>
      <c r="H199" s="17"/>
      <c r="I199" s="17"/>
      <c r="J199" s="15">
        <f t="shared" si="9"/>
        <v>0</v>
      </c>
      <c r="K199" s="7">
        <f t="shared" si="10"/>
        <v>0</v>
      </c>
    </row>
    <row r="200" spans="1:11" x14ac:dyDescent="0.25">
      <c r="A200" s="42" t="str">
        <f t="shared" si="11"/>
        <v xml:space="preserve">  </v>
      </c>
      <c r="B200" s="16"/>
      <c r="C200" s="17"/>
      <c r="D200" s="17"/>
      <c r="E200" s="17"/>
      <c r="F200" s="17"/>
      <c r="G200" s="17"/>
      <c r="H200" s="17"/>
      <c r="I200" s="17"/>
      <c r="J200" s="15">
        <f t="shared" si="9"/>
        <v>0</v>
      </c>
      <c r="K200" s="7">
        <f t="shared" si="10"/>
        <v>0</v>
      </c>
    </row>
    <row r="201" spans="1:11" x14ac:dyDescent="0.25">
      <c r="A201" s="42" t="str">
        <f t="shared" si="11"/>
        <v xml:space="preserve">  </v>
      </c>
      <c r="B201" s="16"/>
      <c r="C201" s="17"/>
      <c r="D201" s="17"/>
      <c r="E201" s="17"/>
      <c r="F201" s="17"/>
      <c r="G201" s="17"/>
      <c r="H201" s="17"/>
      <c r="I201" s="17"/>
      <c r="J201" s="15">
        <f t="shared" si="9"/>
        <v>0</v>
      </c>
      <c r="K201" s="7">
        <f t="shared" si="10"/>
        <v>0</v>
      </c>
    </row>
    <row r="202" spans="1:11" x14ac:dyDescent="0.25">
      <c r="A202" s="42" t="str">
        <f t="shared" si="11"/>
        <v xml:space="preserve">  </v>
      </c>
      <c r="B202" s="16"/>
      <c r="C202" s="17"/>
      <c r="D202" s="17"/>
      <c r="E202" s="17"/>
      <c r="F202" s="17"/>
      <c r="G202" s="17"/>
      <c r="H202" s="17"/>
      <c r="I202" s="17"/>
      <c r="J202" s="15">
        <f t="shared" si="9"/>
        <v>0</v>
      </c>
      <c r="K202" s="7">
        <f t="shared" si="10"/>
        <v>0</v>
      </c>
    </row>
    <row r="203" spans="1:11" x14ac:dyDescent="0.25">
      <c r="A203" s="42" t="str">
        <f t="shared" si="11"/>
        <v xml:space="preserve">  </v>
      </c>
      <c r="B203" s="16"/>
      <c r="C203" s="17"/>
      <c r="D203" s="17"/>
      <c r="E203" s="17"/>
      <c r="F203" s="17"/>
      <c r="G203" s="17"/>
      <c r="H203" s="17"/>
      <c r="I203" s="17"/>
      <c r="J203" s="15">
        <f t="shared" si="9"/>
        <v>0</v>
      </c>
      <c r="K203" s="7">
        <f t="shared" si="10"/>
        <v>0</v>
      </c>
    </row>
    <row r="204" spans="1:11" x14ac:dyDescent="0.25">
      <c r="A204" s="42" t="str">
        <f t="shared" si="11"/>
        <v xml:space="preserve">  </v>
      </c>
      <c r="B204" s="16"/>
      <c r="C204" s="17"/>
      <c r="D204" s="17"/>
      <c r="E204" s="17"/>
      <c r="F204" s="17"/>
      <c r="G204" s="17"/>
      <c r="H204" s="17"/>
      <c r="I204" s="17"/>
      <c r="J204" s="15">
        <f t="shared" si="9"/>
        <v>0</v>
      </c>
      <c r="K204" s="7">
        <f t="shared" si="10"/>
        <v>0</v>
      </c>
    </row>
    <row r="205" spans="1:11" x14ac:dyDescent="0.25">
      <c r="A205" s="42" t="str">
        <f t="shared" si="11"/>
        <v xml:space="preserve">  </v>
      </c>
      <c r="B205" s="16"/>
      <c r="C205" s="17"/>
      <c r="D205" s="17"/>
      <c r="E205" s="17"/>
      <c r="F205" s="17"/>
      <c r="G205" s="17"/>
      <c r="H205" s="17"/>
      <c r="I205" s="17"/>
      <c r="J205" s="15">
        <f t="shared" si="9"/>
        <v>0</v>
      </c>
      <c r="K205" s="7">
        <f t="shared" si="10"/>
        <v>0</v>
      </c>
    </row>
    <row r="206" spans="1:11" x14ac:dyDescent="0.25">
      <c r="A206" s="42" t="str">
        <f t="shared" si="11"/>
        <v xml:space="preserve">  </v>
      </c>
      <c r="B206" s="16"/>
      <c r="C206" s="17"/>
      <c r="D206" s="17"/>
      <c r="E206" s="17"/>
      <c r="F206" s="17"/>
      <c r="G206" s="17"/>
      <c r="H206" s="17"/>
      <c r="I206" s="17"/>
      <c r="J206" s="15">
        <f t="shared" si="9"/>
        <v>0</v>
      </c>
      <c r="K206" s="7">
        <f t="shared" si="10"/>
        <v>0</v>
      </c>
    </row>
    <row r="207" spans="1:11" x14ac:dyDescent="0.25">
      <c r="A207" s="42" t="str">
        <f t="shared" si="11"/>
        <v xml:space="preserve">  </v>
      </c>
      <c r="B207" s="16"/>
      <c r="C207" s="17"/>
      <c r="D207" s="17"/>
      <c r="E207" s="17"/>
      <c r="F207" s="17"/>
      <c r="G207" s="17"/>
      <c r="H207" s="17"/>
      <c r="I207" s="17"/>
      <c r="J207" s="15">
        <f t="shared" si="9"/>
        <v>0</v>
      </c>
      <c r="K207" s="7">
        <f t="shared" si="10"/>
        <v>0</v>
      </c>
    </row>
    <row r="208" spans="1:11" x14ac:dyDescent="0.25">
      <c r="A208" s="42" t="str">
        <f t="shared" si="11"/>
        <v xml:space="preserve">  </v>
      </c>
      <c r="B208" s="16"/>
      <c r="C208" s="17"/>
      <c r="D208" s="17"/>
      <c r="E208" s="17"/>
      <c r="F208" s="17"/>
      <c r="G208" s="17"/>
      <c r="H208" s="17"/>
      <c r="I208" s="17"/>
      <c r="J208" s="15">
        <f t="shared" si="9"/>
        <v>0</v>
      </c>
      <c r="K208" s="7">
        <f t="shared" si="10"/>
        <v>0</v>
      </c>
    </row>
    <row r="209" spans="1:11" x14ac:dyDescent="0.25">
      <c r="A209" s="42" t="str">
        <f t="shared" si="11"/>
        <v xml:space="preserve">  </v>
      </c>
      <c r="B209" s="16"/>
      <c r="C209" s="17"/>
      <c r="D209" s="17"/>
      <c r="E209" s="17"/>
      <c r="F209" s="17"/>
      <c r="G209" s="17"/>
      <c r="H209" s="17"/>
      <c r="I209" s="17"/>
      <c r="J209" s="15">
        <f t="shared" si="9"/>
        <v>0</v>
      </c>
      <c r="K209" s="7">
        <f t="shared" si="10"/>
        <v>0</v>
      </c>
    </row>
    <row r="210" spans="1:11" x14ac:dyDescent="0.25">
      <c r="A210" s="42" t="str">
        <f t="shared" si="11"/>
        <v xml:space="preserve">  </v>
      </c>
      <c r="B210" s="16"/>
      <c r="C210" s="17"/>
      <c r="D210" s="17"/>
      <c r="E210" s="17"/>
      <c r="F210" s="17"/>
      <c r="G210" s="17"/>
      <c r="H210" s="17"/>
      <c r="I210" s="17"/>
      <c r="J210" s="15">
        <f t="shared" si="9"/>
        <v>0</v>
      </c>
      <c r="K210" s="7">
        <f t="shared" si="10"/>
        <v>0</v>
      </c>
    </row>
    <row r="211" spans="1:11" x14ac:dyDescent="0.25">
      <c r="A211" s="42" t="str">
        <f t="shared" si="11"/>
        <v xml:space="preserve">  </v>
      </c>
      <c r="B211" s="16"/>
      <c r="C211" s="17"/>
      <c r="D211" s="17"/>
      <c r="E211" s="17"/>
      <c r="F211" s="17"/>
      <c r="G211" s="17"/>
      <c r="H211" s="17"/>
      <c r="I211" s="17"/>
      <c r="J211" s="15">
        <f t="shared" si="9"/>
        <v>0</v>
      </c>
      <c r="K211" s="7">
        <f t="shared" si="10"/>
        <v>0</v>
      </c>
    </row>
    <row r="212" spans="1:11" x14ac:dyDescent="0.25">
      <c r="A212" s="42" t="str">
        <f t="shared" si="11"/>
        <v xml:space="preserve">  </v>
      </c>
      <c r="B212" s="16"/>
      <c r="C212" s="17"/>
      <c r="D212" s="17"/>
      <c r="E212" s="17"/>
      <c r="F212" s="17"/>
      <c r="G212" s="17"/>
      <c r="H212" s="17"/>
      <c r="I212" s="17"/>
      <c r="J212" s="15">
        <f t="shared" si="9"/>
        <v>0</v>
      </c>
      <c r="K212" s="7">
        <f t="shared" si="10"/>
        <v>0</v>
      </c>
    </row>
    <row r="213" spans="1:11" x14ac:dyDescent="0.25">
      <c r="A213" s="42" t="str">
        <f t="shared" si="11"/>
        <v xml:space="preserve">  </v>
      </c>
      <c r="B213" s="16"/>
      <c r="C213" s="17"/>
      <c r="D213" s="17"/>
      <c r="E213" s="17"/>
      <c r="F213" s="17"/>
      <c r="G213" s="17"/>
      <c r="H213" s="17"/>
      <c r="I213" s="17"/>
      <c r="J213" s="15">
        <f t="shared" si="9"/>
        <v>0</v>
      </c>
      <c r="K213" s="7">
        <f t="shared" si="10"/>
        <v>0</v>
      </c>
    </row>
    <row r="214" spans="1:11" x14ac:dyDescent="0.25">
      <c r="A214" s="42" t="str">
        <f t="shared" si="11"/>
        <v xml:space="preserve">  </v>
      </c>
      <c r="B214" s="16"/>
      <c r="C214" s="17"/>
      <c r="D214" s="17"/>
      <c r="E214" s="17"/>
      <c r="F214" s="17"/>
      <c r="G214" s="17"/>
      <c r="H214" s="17"/>
      <c r="I214" s="17"/>
      <c r="J214" s="15">
        <f t="shared" si="9"/>
        <v>0</v>
      </c>
      <c r="K214" s="7">
        <f t="shared" si="10"/>
        <v>0</v>
      </c>
    </row>
    <row r="215" spans="1:11" x14ac:dyDescent="0.25">
      <c r="A215" s="42" t="str">
        <f t="shared" si="11"/>
        <v xml:space="preserve">  </v>
      </c>
      <c r="B215" s="16"/>
      <c r="C215" s="17"/>
      <c r="D215" s="17"/>
      <c r="E215" s="17"/>
      <c r="F215" s="17"/>
      <c r="G215" s="17"/>
      <c r="H215" s="17"/>
      <c r="I215" s="17"/>
      <c r="J215" s="15">
        <f t="shared" si="9"/>
        <v>0</v>
      </c>
      <c r="K215" s="7">
        <f t="shared" si="10"/>
        <v>0</v>
      </c>
    </row>
    <row r="216" spans="1:11" x14ac:dyDescent="0.25">
      <c r="A216" s="42" t="str">
        <f t="shared" si="11"/>
        <v xml:space="preserve">  </v>
      </c>
      <c r="B216" s="16"/>
      <c r="C216" s="17"/>
      <c r="D216" s="17"/>
      <c r="E216" s="17"/>
      <c r="F216" s="17"/>
      <c r="G216" s="17"/>
      <c r="H216" s="17"/>
      <c r="I216" s="17"/>
      <c r="J216" s="15">
        <f t="shared" si="9"/>
        <v>0</v>
      </c>
      <c r="K216" s="7">
        <f t="shared" si="10"/>
        <v>0</v>
      </c>
    </row>
    <row r="217" spans="1:11" x14ac:dyDescent="0.25">
      <c r="A217" s="42" t="str">
        <f t="shared" si="11"/>
        <v xml:space="preserve">  </v>
      </c>
      <c r="B217" s="16"/>
      <c r="C217" s="17"/>
      <c r="D217" s="17"/>
      <c r="E217" s="17"/>
      <c r="F217" s="17"/>
      <c r="G217" s="17"/>
      <c r="H217" s="17"/>
      <c r="I217" s="17"/>
      <c r="J217" s="15">
        <f t="shared" si="9"/>
        <v>0</v>
      </c>
      <c r="K217" s="7">
        <f t="shared" si="10"/>
        <v>0</v>
      </c>
    </row>
    <row r="218" spans="1:11" x14ac:dyDescent="0.25">
      <c r="A218" s="42" t="str">
        <f t="shared" si="11"/>
        <v xml:space="preserve">  </v>
      </c>
      <c r="B218" s="16"/>
      <c r="C218" s="17"/>
      <c r="D218" s="17"/>
      <c r="E218" s="17"/>
      <c r="F218" s="17"/>
      <c r="G218" s="17"/>
      <c r="H218" s="17"/>
      <c r="I218" s="17"/>
      <c r="J218" s="15">
        <f t="shared" si="9"/>
        <v>0</v>
      </c>
      <c r="K218" s="7">
        <f t="shared" si="10"/>
        <v>0</v>
      </c>
    </row>
    <row r="219" spans="1:11" x14ac:dyDescent="0.25">
      <c r="A219" s="42" t="str">
        <f t="shared" si="11"/>
        <v xml:space="preserve">  </v>
      </c>
      <c r="B219" s="16"/>
      <c r="C219" s="17"/>
      <c r="D219" s="17"/>
      <c r="E219" s="17"/>
      <c r="F219" s="17"/>
      <c r="G219" s="17"/>
      <c r="H219" s="17"/>
      <c r="I219" s="17"/>
      <c r="J219" s="15">
        <f t="shared" si="9"/>
        <v>0</v>
      </c>
      <c r="K219" s="7">
        <f t="shared" si="10"/>
        <v>0</v>
      </c>
    </row>
    <row r="220" spans="1:11" x14ac:dyDescent="0.25">
      <c r="A220" s="42" t="str">
        <f t="shared" si="11"/>
        <v xml:space="preserve">  </v>
      </c>
      <c r="B220" s="16"/>
      <c r="C220" s="17"/>
      <c r="D220" s="17"/>
      <c r="E220" s="17"/>
      <c r="F220" s="17"/>
      <c r="G220" s="17"/>
      <c r="H220" s="17"/>
      <c r="I220" s="17"/>
      <c r="J220" s="15">
        <f t="shared" si="9"/>
        <v>0</v>
      </c>
      <c r="K220" s="7">
        <f t="shared" si="10"/>
        <v>0</v>
      </c>
    </row>
    <row r="221" spans="1:11" x14ac:dyDescent="0.25">
      <c r="A221" s="42" t="str">
        <f t="shared" si="11"/>
        <v xml:space="preserve">  </v>
      </c>
      <c r="B221" s="16"/>
      <c r="C221" s="17"/>
      <c r="D221" s="17"/>
      <c r="E221" s="17"/>
      <c r="F221" s="17"/>
      <c r="G221" s="17"/>
      <c r="H221" s="17"/>
      <c r="I221" s="17"/>
      <c r="J221" s="15">
        <f t="shared" si="9"/>
        <v>0</v>
      </c>
      <c r="K221" s="7">
        <f t="shared" si="10"/>
        <v>0</v>
      </c>
    </row>
    <row r="222" spans="1:11" x14ac:dyDescent="0.25">
      <c r="A222" s="42" t="str">
        <f t="shared" si="11"/>
        <v xml:space="preserve">  </v>
      </c>
      <c r="B222" s="16"/>
      <c r="C222" s="17"/>
      <c r="D222" s="17"/>
      <c r="E222" s="17"/>
      <c r="F222" s="17"/>
      <c r="G222" s="17"/>
      <c r="H222" s="17"/>
      <c r="I222" s="17"/>
      <c r="J222" s="15">
        <f t="shared" si="9"/>
        <v>0</v>
      </c>
      <c r="K222" s="7">
        <f t="shared" si="10"/>
        <v>0</v>
      </c>
    </row>
    <row r="223" spans="1:11" x14ac:dyDescent="0.25">
      <c r="A223" s="42" t="str">
        <f t="shared" si="11"/>
        <v xml:space="preserve">  </v>
      </c>
      <c r="B223" s="16"/>
      <c r="C223" s="17"/>
      <c r="D223" s="17"/>
      <c r="E223" s="17"/>
      <c r="F223" s="17"/>
      <c r="G223" s="17"/>
      <c r="H223" s="17"/>
      <c r="I223" s="17"/>
      <c r="J223" s="15">
        <f t="shared" si="9"/>
        <v>0</v>
      </c>
      <c r="K223" s="7">
        <f t="shared" si="10"/>
        <v>0</v>
      </c>
    </row>
    <row r="224" spans="1:11" x14ac:dyDescent="0.25">
      <c r="A224" s="42" t="str">
        <f t="shared" si="11"/>
        <v xml:space="preserve">  </v>
      </c>
      <c r="B224" s="16"/>
      <c r="C224" s="17"/>
      <c r="D224" s="17"/>
      <c r="E224" s="17"/>
      <c r="F224" s="17"/>
      <c r="G224" s="17"/>
      <c r="H224" s="17"/>
      <c r="I224" s="17"/>
      <c r="J224" s="15">
        <f t="shared" si="9"/>
        <v>0</v>
      </c>
      <c r="K224" s="7">
        <f t="shared" si="10"/>
        <v>0</v>
      </c>
    </row>
    <row r="225" spans="1:11" x14ac:dyDescent="0.25">
      <c r="A225" s="42" t="str">
        <f t="shared" si="11"/>
        <v xml:space="preserve">  </v>
      </c>
      <c r="B225" s="16"/>
      <c r="C225" s="17"/>
      <c r="D225" s="17"/>
      <c r="E225" s="17"/>
      <c r="F225" s="17"/>
      <c r="G225" s="17"/>
      <c r="H225" s="17"/>
      <c r="I225" s="17"/>
      <c r="J225" s="15">
        <f t="shared" si="9"/>
        <v>0</v>
      </c>
      <c r="K225" s="7">
        <f t="shared" si="10"/>
        <v>0</v>
      </c>
    </row>
    <row r="226" spans="1:11" x14ac:dyDescent="0.25">
      <c r="A226" s="42" t="str">
        <f t="shared" si="11"/>
        <v xml:space="preserve">  </v>
      </c>
      <c r="B226" s="16"/>
      <c r="C226" s="17"/>
      <c r="D226" s="17"/>
      <c r="E226" s="17"/>
      <c r="F226" s="17"/>
      <c r="G226" s="17"/>
      <c r="H226" s="17"/>
      <c r="I226" s="17"/>
      <c r="J226" s="15">
        <f t="shared" si="9"/>
        <v>0</v>
      </c>
      <c r="K226" s="7">
        <f t="shared" si="10"/>
        <v>0</v>
      </c>
    </row>
    <row r="227" spans="1:11" x14ac:dyDescent="0.25">
      <c r="A227" s="42" t="str">
        <f t="shared" si="11"/>
        <v xml:space="preserve">  </v>
      </c>
      <c r="B227" s="16"/>
      <c r="C227" s="17"/>
      <c r="D227" s="17"/>
      <c r="E227" s="17"/>
      <c r="F227" s="17"/>
      <c r="G227" s="17"/>
      <c r="H227" s="17"/>
      <c r="I227" s="17"/>
      <c r="J227" s="15">
        <f t="shared" si="9"/>
        <v>0</v>
      </c>
      <c r="K227" s="7">
        <f t="shared" si="10"/>
        <v>0</v>
      </c>
    </row>
    <row r="228" spans="1:11" x14ac:dyDescent="0.25">
      <c r="A228" s="42" t="str">
        <f t="shared" si="11"/>
        <v xml:space="preserve">  </v>
      </c>
      <c r="B228" s="16"/>
      <c r="C228" s="17"/>
      <c r="D228" s="17"/>
      <c r="E228" s="17"/>
      <c r="F228" s="17"/>
      <c r="G228" s="17"/>
      <c r="H228" s="17"/>
      <c r="I228" s="17"/>
      <c r="J228" s="15">
        <f t="shared" si="9"/>
        <v>0</v>
      </c>
      <c r="K228" s="7">
        <f t="shared" si="10"/>
        <v>0</v>
      </c>
    </row>
    <row r="229" spans="1:11" x14ac:dyDescent="0.25">
      <c r="A229" s="42" t="str">
        <f t="shared" si="11"/>
        <v xml:space="preserve">  </v>
      </c>
      <c r="B229" s="16"/>
      <c r="C229" s="17"/>
      <c r="D229" s="17"/>
      <c r="E229" s="17"/>
      <c r="F229" s="17"/>
      <c r="G229" s="17"/>
      <c r="H229" s="17"/>
      <c r="I229" s="17"/>
      <c r="J229" s="15">
        <f t="shared" si="9"/>
        <v>0</v>
      </c>
      <c r="K229" s="7">
        <f t="shared" si="10"/>
        <v>0</v>
      </c>
    </row>
    <row r="230" spans="1:11" x14ac:dyDescent="0.25">
      <c r="A230" s="42" t="str">
        <f t="shared" si="11"/>
        <v xml:space="preserve">  </v>
      </c>
      <c r="B230" s="16"/>
      <c r="C230" s="17"/>
      <c r="D230" s="17"/>
      <c r="E230" s="17"/>
      <c r="F230" s="17"/>
      <c r="G230" s="17"/>
      <c r="H230" s="17"/>
      <c r="I230" s="17"/>
      <c r="J230" s="15">
        <f t="shared" si="9"/>
        <v>0</v>
      </c>
      <c r="K230" s="7">
        <f t="shared" si="10"/>
        <v>0</v>
      </c>
    </row>
    <row r="231" spans="1:11" x14ac:dyDescent="0.25">
      <c r="A231" s="42" t="str">
        <f t="shared" si="11"/>
        <v xml:space="preserve">  </v>
      </c>
      <c r="B231" s="16"/>
      <c r="C231" s="17"/>
      <c r="D231" s="17"/>
      <c r="E231" s="17"/>
      <c r="F231" s="17"/>
      <c r="G231" s="17"/>
      <c r="H231" s="17"/>
      <c r="I231" s="17"/>
      <c r="J231" s="15">
        <f t="shared" si="9"/>
        <v>0</v>
      </c>
      <c r="K231" s="7">
        <f t="shared" si="10"/>
        <v>0</v>
      </c>
    </row>
    <row r="232" spans="1:11" x14ac:dyDescent="0.25">
      <c r="A232" s="42" t="str">
        <f t="shared" si="11"/>
        <v xml:space="preserve">  </v>
      </c>
      <c r="B232" s="16"/>
      <c r="C232" s="17"/>
      <c r="D232" s="17"/>
      <c r="E232" s="17"/>
      <c r="F232" s="17"/>
      <c r="G232" s="17"/>
      <c r="H232" s="17"/>
      <c r="I232" s="17"/>
      <c r="J232" s="15">
        <f t="shared" si="9"/>
        <v>0</v>
      </c>
      <c r="K232" s="7">
        <f t="shared" si="10"/>
        <v>0</v>
      </c>
    </row>
    <row r="233" spans="1:11" x14ac:dyDescent="0.25">
      <c r="A233" s="42" t="str">
        <f t="shared" si="11"/>
        <v xml:space="preserve">  </v>
      </c>
      <c r="B233" s="16"/>
      <c r="C233" s="17"/>
      <c r="D233" s="17"/>
      <c r="E233" s="17"/>
      <c r="F233" s="17"/>
      <c r="G233" s="17"/>
      <c r="H233" s="17"/>
      <c r="I233" s="17"/>
      <c r="J233" s="15">
        <f t="shared" si="9"/>
        <v>0</v>
      </c>
      <c r="K233" s="7">
        <f t="shared" si="10"/>
        <v>0</v>
      </c>
    </row>
    <row r="234" spans="1:11" x14ac:dyDescent="0.25">
      <c r="A234" s="42" t="str">
        <f t="shared" si="11"/>
        <v xml:space="preserve">  </v>
      </c>
      <c r="B234" s="16"/>
      <c r="C234" s="17"/>
      <c r="D234" s="17"/>
      <c r="E234" s="17"/>
      <c r="F234" s="17"/>
      <c r="G234" s="17"/>
      <c r="H234" s="17"/>
      <c r="I234" s="17"/>
      <c r="J234" s="15">
        <f t="shared" si="9"/>
        <v>0</v>
      </c>
      <c r="K234" s="7">
        <f t="shared" si="10"/>
        <v>0</v>
      </c>
    </row>
    <row r="235" spans="1:11" x14ac:dyDescent="0.25">
      <c r="A235" s="42" t="str">
        <f t="shared" si="11"/>
        <v xml:space="preserve">  </v>
      </c>
      <c r="B235" s="16"/>
      <c r="C235" s="17"/>
      <c r="D235" s="17"/>
      <c r="E235" s="17"/>
      <c r="F235" s="17"/>
      <c r="G235" s="17"/>
      <c r="H235" s="17"/>
      <c r="I235" s="17"/>
      <c r="J235" s="15">
        <f t="shared" si="9"/>
        <v>0</v>
      </c>
      <c r="K235" s="7">
        <f t="shared" si="10"/>
        <v>0</v>
      </c>
    </row>
    <row r="236" spans="1:11" x14ac:dyDescent="0.25">
      <c r="A236" s="42" t="str">
        <f t="shared" si="11"/>
        <v xml:space="preserve">  </v>
      </c>
      <c r="B236" s="16"/>
      <c r="C236" s="17"/>
      <c r="D236" s="17"/>
      <c r="E236" s="17"/>
      <c r="F236" s="17"/>
      <c r="G236" s="17"/>
      <c r="H236" s="17"/>
      <c r="I236" s="17"/>
      <c r="J236" s="15">
        <f t="shared" si="9"/>
        <v>0</v>
      </c>
      <c r="K236" s="7">
        <f t="shared" si="10"/>
        <v>0</v>
      </c>
    </row>
    <row r="237" spans="1:11" x14ac:dyDescent="0.25">
      <c r="A237" s="42" t="str">
        <f t="shared" si="11"/>
        <v xml:space="preserve">  </v>
      </c>
      <c r="B237" s="16"/>
      <c r="C237" s="17"/>
      <c r="D237" s="17"/>
      <c r="E237" s="17"/>
      <c r="F237" s="17"/>
      <c r="G237" s="17"/>
      <c r="H237" s="17"/>
      <c r="I237" s="17"/>
      <c r="J237" s="15">
        <f t="shared" si="9"/>
        <v>0</v>
      </c>
      <c r="K237" s="7">
        <f t="shared" si="10"/>
        <v>0</v>
      </c>
    </row>
    <row r="238" spans="1:11" x14ac:dyDescent="0.25">
      <c r="A238" s="42" t="str">
        <f t="shared" si="11"/>
        <v xml:space="preserve">  </v>
      </c>
      <c r="B238" s="16"/>
      <c r="C238" s="17"/>
      <c r="D238" s="17"/>
      <c r="E238" s="17"/>
      <c r="F238" s="17"/>
      <c r="G238" s="17"/>
      <c r="H238" s="17"/>
      <c r="I238" s="17"/>
      <c r="J238" s="15">
        <f t="shared" si="9"/>
        <v>0</v>
      </c>
      <c r="K238" s="7">
        <f t="shared" si="10"/>
        <v>0</v>
      </c>
    </row>
    <row r="239" spans="1:11" x14ac:dyDescent="0.25">
      <c r="A239" s="42" t="str">
        <f t="shared" si="11"/>
        <v xml:space="preserve">  </v>
      </c>
      <c r="B239" s="16"/>
      <c r="C239" s="17"/>
      <c r="D239" s="17"/>
      <c r="E239" s="17"/>
      <c r="F239" s="17"/>
      <c r="G239" s="17"/>
      <c r="H239" s="17"/>
      <c r="I239" s="17"/>
      <c r="J239" s="15">
        <f t="shared" si="9"/>
        <v>0</v>
      </c>
      <c r="K239" s="7">
        <f t="shared" si="10"/>
        <v>0</v>
      </c>
    </row>
    <row r="240" spans="1:11" x14ac:dyDescent="0.25">
      <c r="A240" s="42" t="str">
        <f t="shared" si="11"/>
        <v xml:space="preserve">  </v>
      </c>
      <c r="B240" s="16"/>
      <c r="C240" s="17"/>
      <c r="D240" s="17"/>
      <c r="E240" s="17"/>
      <c r="F240" s="17"/>
      <c r="G240" s="17"/>
      <c r="H240" s="17"/>
      <c r="I240" s="17"/>
      <c r="J240" s="15">
        <f t="shared" si="9"/>
        <v>0</v>
      </c>
      <c r="K240" s="7">
        <f t="shared" si="10"/>
        <v>0</v>
      </c>
    </row>
    <row r="241" spans="1:11" x14ac:dyDescent="0.25">
      <c r="A241" s="42" t="str">
        <f t="shared" si="11"/>
        <v xml:space="preserve">  </v>
      </c>
      <c r="B241" s="16"/>
      <c r="C241" s="17"/>
      <c r="D241" s="17"/>
      <c r="E241" s="17"/>
      <c r="F241" s="17"/>
      <c r="G241" s="17"/>
      <c r="H241" s="17"/>
      <c r="I241" s="17"/>
      <c r="J241" s="15">
        <f t="shared" si="9"/>
        <v>0</v>
      </c>
      <c r="K241" s="7">
        <f t="shared" si="10"/>
        <v>0</v>
      </c>
    </row>
    <row r="242" spans="1:11" x14ac:dyDescent="0.25">
      <c r="A242" s="42" t="str">
        <f t="shared" si="11"/>
        <v xml:space="preserve">  </v>
      </c>
      <c r="B242" s="16"/>
      <c r="C242" s="17"/>
      <c r="D242" s="17"/>
      <c r="E242" s="17"/>
      <c r="F242" s="17"/>
      <c r="G242" s="17"/>
      <c r="H242" s="17"/>
      <c r="I242" s="17"/>
      <c r="J242" s="15">
        <f t="shared" si="9"/>
        <v>0</v>
      </c>
      <c r="K242" s="7">
        <f t="shared" si="10"/>
        <v>0</v>
      </c>
    </row>
    <row r="243" spans="1:11" x14ac:dyDescent="0.25">
      <c r="A243" s="42" t="str">
        <f t="shared" si="11"/>
        <v xml:space="preserve">  </v>
      </c>
      <c r="B243" s="16"/>
      <c r="C243" s="17"/>
      <c r="D243" s="17"/>
      <c r="E243" s="17"/>
      <c r="F243" s="17"/>
      <c r="G243" s="17"/>
      <c r="H243" s="17"/>
      <c r="I243" s="17"/>
      <c r="J243" s="15">
        <f t="shared" si="9"/>
        <v>0</v>
      </c>
      <c r="K243" s="7">
        <f t="shared" si="10"/>
        <v>0</v>
      </c>
    </row>
    <row r="244" spans="1:11" x14ac:dyDescent="0.25">
      <c r="A244" s="42" t="str">
        <f t="shared" si="11"/>
        <v xml:space="preserve">  </v>
      </c>
      <c r="B244" s="16"/>
      <c r="C244" s="17"/>
      <c r="D244" s="17"/>
      <c r="E244" s="17"/>
      <c r="F244" s="17"/>
      <c r="G244" s="17"/>
      <c r="H244" s="17"/>
      <c r="I244" s="17"/>
      <c r="J244" s="15">
        <f t="shared" si="9"/>
        <v>0</v>
      </c>
      <c r="K244" s="7">
        <f t="shared" si="10"/>
        <v>0</v>
      </c>
    </row>
    <row r="245" spans="1:11" x14ac:dyDescent="0.25">
      <c r="A245" s="42" t="str">
        <f t="shared" si="11"/>
        <v xml:space="preserve">  </v>
      </c>
      <c r="B245" s="16"/>
      <c r="C245" s="17"/>
      <c r="D245" s="17"/>
      <c r="E245" s="17"/>
      <c r="F245" s="17"/>
      <c r="G245" s="17"/>
      <c r="H245" s="17"/>
      <c r="I245" s="17"/>
      <c r="J245" s="15">
        <f t="shared" si="9"/>
        <v>0</v>
      </c>
      <c r="K245" s="7">
        <f t="shared" si="10"/>
        <v>0</v>
      </c>
    </row>
    <row r="246" spans="1:11" x14ac:dyDescent="0.25">
      <c r="A246" s="42" t="str">
        <f t="shared" si="11"/>
        <v xml:space="preserve">  </v>
      </c>
      <c r="B246" s="16"/>
      <c r="C246" s="17"/>
      <c r="D246" s="17"/>
      <c r="E246" s="17"/>
      <c r="F246" s="17"/>
      <c r="G246" s="17"/>
      <c r="H246" s="17"/>
      <c r="I246" s="17"/>
      <c r="J246" s="15">
        <f t="shared" si="9"/>
        <v>0</v>
      </c>
      <c r="K246" s="7">
        <f t="shared" si="10"/>
        <v>0</v>
      </c>
    </row>
    <row r="247" spans="1:11" x14ac:dyDescent="0.25">
      <c r="A247" s="42" t="str">
        <f t="shared" si="11"/>
        <v xml:space="preserve">  </v>
      </c>
      <c r="B247" s="16"/>
      <c r="C247" s="17"/>
      <c r="D247" s="17"/>
      <c r="E247" s="17"/>
      <c r="F247" s="17"/>
      <c r="G247" s="17"/>
      <c r="H247" s="17"/>
      <c r="I247" s="17"/>
      <c r="J247" s="15">
        <f t="shared" ref="J247:J310" si="12">10*(COUNTIF(E247:I247,"Satisfaisant")*2+COUNTIF(E247:I247,"Fragile"))</f>
        <v>0</v>
      </c>
      <c r="K247" s="7">
        <f t="shared" ref="K247:K310" si="13">COUNTIF(E247:I247,"Fragile")+COUNTIF(E247:I247,"À besoins")+COUNTIF(E247:I247,"pas de restitution")</f>
        <v>0</v>
      </c>
    </row>
    <row r="248" spans="1:11" x14ac:dyDescent="0.25">
      <c r="A248" s="42" t="str">
        <f t="shared" si="11"/>
        <v xml:space="preserve">  </v>
      </c>
      <c r="B248" s="16"/>
      <c r="C248" s="17"/>
      <c r="D248" s="17"/>
      <c r="E248" s="17"/>
      <c r="F248" s="17"/>
      <c r="G248" s="17"/>
      <c r="H248" s="17"/>
      <c r="I248" s="17"/>
      <c r="J248" s="15">
        <f t="shared" si="12"/>
        <v>0</v>
      </c>
      <c r="K248" s="7">
        <f t="shared" si="13"/>
        <v>0</v>
      </c>
    </row>
    <row r="249" spans="1:11" x14ac:dyDescent="0.25">
      <c r="A249" s="42" t="str">
        <f t="shared" si="11"/>
        <v xml:space="preserve">  </v>
      </c>
      <c r="B249" s="16"/>
      <c r="C249" s="17"/>
      <c r="D249" s="17"/>
      <c r="E249" s="17"/>
      <c r="F249" s="17"/>
      <c r="G249" s="17"/>
      <c r="H249" s="17"/>
      <c r="I249" s="17"/>
      <c r="J249" s="15">
        <f t="shared" si="12"/>
        <v>0</v>
      </c>
      <c r="K249" s="7">
        <f t="shared" si="13"/>
        <v>0</v>
      </c>
    </row>
    <row r="250" spans="1:11" x14ac:dyDescent="0.25">
      <c r="A250" s="42" t="str">
        <f t="shared" si="11"/>
        <v xml:space="preserve">  </v>
      </c>
      <c r="B250" s="16"/>
      <c r="C250" s="17"/>
      <c r="D250" s="17"/>
      <c r="E250" s="17"/>
      <c r="F250" s="17"/>
      <c r="G250" s="17"/>
      <c r="H250" s="17"/>
      <c r="I250" s="17"/>
      <c r="J250" s="15">
        <f t="shared" si="12"/>
        <v>0</v>
      </c>
      <c r="K250" s="7">
        <f t="shared" si="13"/>
        <v>0</v>
      </c>
    </row>
    <row r="251" spans="1:11" x14ac:dyDescent="0.25">
      <c r="A251" s="42" t="str">
        <f t="shared" si="11"/>
        <v xml:space="preserve">  </v>
      </c>
      <c r="B251" s="16"/>
      <c r="C251" s="17"/>
      <c r="D251" s="17"/>
      <c r="E251" s="17"/>
      <c r="F251" s="17"/>
      <c r="G251" s="17"/>
      <c r="H251" s="17"/>
      <c r="I251" s="17"/>
      <c r="J251" s="15">
        <f t="shared" si="12"/>
        <v>0</v>
      </c>
      <c r="K251" s="7">
        <f t="shared" si="13"/>
        <v>0</v>
      </c>
    </row>
    <row r="252" spans="1:11" x14ac:dyDescent="0.25">
      <c r="A252" s="42" t="str">
        <f t="shared" si="11"/>
        <v xml:space="preserve">  </v>
      </c>
      <c r="B252" s="16"/>
      <c r="C252" s="17"/>
      <c r="D252" s="17"/>
      <c r="E252" s="17"/>
      <c r="F252" s="17"/>
      <c r="G252" s="17"/>
      <c r="H252" s="17"/>
      <c r="I252" s="17"/>
      <c r="J252" s="15">
        <f t="shared" si="12"/>
        <v>0</v>
      </c>
      <c r="K252" s="7">
        <f t="shared" si="13"/>
        <v>0</v>
      </c>
    </row>
    <row r="253" spans="1:11" x14ac:dyDescent="0.25">
      <c r="A253" s="42" t="str">
        <f t="shared" si="11"/>
        <v xml:space="preserve">  </v>
      </c>
      <c r="B253" s="16"/>
      <c r="C253" s="17"/>
      <c r="D253" s="17"/>
      <c r="E253" s="17"/>
      <c r="F253" s="17"/>
      <c r="G253" s="17"/>
      <c r="H253" s="17"/>
      <c r="I253" s="17"/>
      <c r="J253" s="15">
        <f t="shared" si="12"/>
        <v>0</v>
      </c>
      <c r="K253" s="7">
        <f t="shared" si="13"/>
        <v>0</v>
      </c>
    </row>
    <row r="254" spans="1:11" x14ac:dyDescent="0.25">
      <c r="A254" s="42" t="str">
        <f t="shared" si="11"/>
        <v xml:space="preserve">  </v>
      </c>
      <c r="B254" s="16"/>
      <c r="C254" s="17"/>
      <c r="D254" s="17"/>
      <c r="E254" s="17"/>
      <c r="F254" s="17"/>
      <c r="G254" s="17"/>
      <c r="H254" s="17"/>
      <c r="I254" s="17"/>
      <c r="J254" s="15">
        <f t="shared" si="12"/>
        <v>0</v>
      </c>
      <c r="K254" s="7">
        <f t="shared" si="13"/>
        <v>0</v>
      </c>
    </row>
    <row r="255" spans="1:11" x14ac:dyDescent="0.25">
      <c r="A255" s="42" t="str">
        <f t="shared" si="11"/>
        <v xml:space="preserve">  </v>
      </c>
      <c r="B255" s="16"/>
      <c r="C255" s="17"/>
      <c r="D255" s="17"/>
      <c r="E255" s="17"/>
      <c r="F255" s="17"/>
      <c r="G255" s="17"/>
      <c r="H255" s="17"/>
      <c r="I255" s="17"/>
      <c r="J255" s="15">
        <f t="shared" si="12"/>
        <v>0</v>
      </c>
      <c r="K255" s="7">
        <f t="shared" si="13"/>
        <v>0</v>
      </c>
    </row>
    <row r="256" spans="1:11" x14ac:dyDescent="0.25">
      <c r="A256" s="42" t="str">
        <f t="shared" si="11"/>
        <v xml:space="preserve">  </v>
      </c>
      <c r="B256" s="16"/>
      <c r="C256" s="17"/>
      <c r="D256" s="17"/>
      <c r="E256" s="17"/>
      <c r="F256" s="17"/>
      <c r="G256" s="17"/>
      <c r="H256" s="17"/>
      <c r="I256" s="17"/>
      <c r="J256" s="15">
        <f t="shared" si="12"/>
        <v>0</v>
      </c>
      <c r="K256" s="7">
        <f t="shared" si="13"/>
        <v>0</v>
      </c>
    </row>
    <row r="257" spans="1:11" x14ac:dyDescent="0.25">
      <c r="A257" s="42" t="str">
        <f t="shared" si="11"/>
        <v xml:space="preserve">  </v>
      </c>
      <c r="B257" s="16"/>
      <c r="C257" s="17"/>
      <c r="D257" s="17"/>
      <c r="E257" s="17"/>
      <c r="F257" s="17"/>
      <c r="G257" s="17"/>
      <c r="H257" s="17"/>
      <c r="I257" s="17"/>
      <c r="J257" s="15">
        <f t="shared" si="12"/>
        <v>0</v>
      </c>
      <c r="K257" s="7">
        <f t="shared" si="13"/>
        <v>0</v>
      </c>
    </row>
    <row r="258" spans="1:11" x14ac:dyDescent="0.25">
      <c r="A258" s="42" t="str">
        <f t="shared" si="11"/>
        <v xml:space="preserve">  </v>
      </c>
      <c r="B258" s="16"/>
      <c r="C258" s="17"/>
      <c r="D258" s="17"/>
      <c r="E258" s="17"/>
      <c r="F258" s="17"/>
      <c r="G258" s="17"/>
      <c r="H258" s="17"/>
      <c r="I258" s="17"/>
      <c r="J258" s="15">
        <f t="shared" si="12"/>
        <v>0</v>
      </c>
      <c r="K258" s="7">
        <f t="shared" si="13"/>
        <v>0</v>
      </c>
    </row>
    <row r="259" spans="1:11" x14ac:dyDescent="0.25">
      <c r="A259" s="42" t="str">
        <f t="shared" ref="A259:A322" si="14">CONCATENATE(D259," ",C259," ",B259)</f>
        <v xml:space="preserve">  </v>
      </c>
      <c r="B259" s="16"/>
      <c r="C259" s="17"/>
      <c r="D259" s="17"/>
      <c r="E259" s="17"/>
      <c r="F259" s="17"/>
      <c r="G259" s="17"/>
      <c r="H259" s="17"/>
      <c r="I259" s="17"/>
      <c r="J259" s="15">
        <f t="shared" si="12"/>
        <v>0</v>
      </c>
      <c r="K259" s="7">
        <f t="shared" si="13"/>
        <v>0</v>
      </c>
    </row>
    <row r="260" spans="1:11" x14ac:dyDescent="0.25">
      <c r="A260" s="42" t="str">
        <f t="shared" si="14"/>
        <v xml:space="preserve">  </v>
      </c>
      <c r="B260" s="16"/>
      <c r="C260" s="17"/>
      <c r="D260" s="17"/>
      <c r="E260" s="17"/>
      <c r="F260" s="17"/>
      <c r="G260" s="17"/>
      <c r="H260" s="17"/>
      <c r="I260" s="17"/>
      <c r="J260" s="15">
        <f t="shared" si="12"/>
        <v>0</v>
      </c>
      <c r="K260" s="7">
        <f t="shared" si="13"/>
        <v>0</v>
      </c>
    </row>
    <row r="261" spans="1:11" x14ac:dyDescent="0.25">
      <c r="A261" s="42" t="str">
        <f t="shared" si="14"/>
        <v xml:space="preserve">  </v>
      </c>
      <c r="B261" s="16"/>
      <c r="C261" s="17"/>
      <c r="D261" s="17"/>
      <c r="E261" s="17"/>
      <c r="F261" s="17"/>
      <c r="G261" s="17"/>
      <c r="H261" s="17"/>
      <c r="I261" s="17"/>
      <c r="J261" s="15">
        <f t="shared" si="12"/>
        <v>0</v>
      </c>
      <c r="K261" s="7">
        <f t="shared" si="13"/>
        <v>0</v>
      </c>
    </row>
    <row r="262" spans="1:11" x14ac:dyDescent="0.25">
      <c r="A262" s="42" t="str">
        <f t="shared" si="14"/>
        <v xml:space="preserve">  </v>
      </c>
      <c r="B262" s="16"/>
      <c r="C262" s="17"/>
      <c r="D262" s="17"/>
      <c r="E262" s="17"/>
      <c r="F262" s="17"/>
      <c r="G262" s="17"/>
      <c r="H262" s="17"/>
      <c r="I262" s="17"/>
      <c r="J262" s="15">
        <f t="shared" si="12"/>
        <v>0</v>
      </c>
      <c r="K262" s="7">
        <f t="shared" si="13"/>
        <v>0</v>
      </c>
    </row>
    <row r="263" spans="1:11" x14ac:dyDescent="0.25">
      <c r="A263" s="42" t="str">
        <f t="shared" si="14"/>
        <v xml:space="preserve">  </v>
      </c>
      <c r="B263" s="16"/>
      <c r="C263" s="17"/>
      <c r="D263" s="17"/>
      <c r="E263" s="17"/>
      <c r="F263" s="17"/>
      <c r="G263" s="17"/>
      <c r="H263" s="17"/>
      <c r="I263" s="17"/>
      <c r="J263" s="15">
        <f t="shared" si="12"/>
        <v>0</v>
      </c>
      <c r="K263" s="7">
        <f t="shared" si="13"/>
        <v>0</v>
      </c>
    </row>
    <row r="264" spans="1:11" x14ac:dyDescent="0.25">
      <c r="A264" s="42" t="str">
        <f t="shared" si="14"/>
        <v xml:space="preserve">  </v>
      </c>
      <c r="B264" s="16"/>
      <c r="C264" s="17"/>
      <c r="D264" s="17"/>
      <c r="E264" s="17"/>
      <c r="F264" s="17"/>
      <c r="G264" s="17"/>
      <c r="H264" s="17"/>
      <c r="I264" s="17"/>
      <c r="J264" s="15">
        <f t="shared" si="12"/>
        <v>0</v>
      </c>
      <c r="K264" s="7">
        <f t="shared" si="13"/>
        <v>0</v>
      </c>
    </row>
    <row r="265" spans="1:11" x14ac:dyDescent="0.25">
      <c r="A265" s="42" t="str">
        <f t="shared" si="14"/>
        <v xml:space="preserve">  </v>
      </c>
      <c r="B265" s="16"/>
      <c r="C265" s="17"/>
      <c r="D265" s="17"/>
      <c r="E265" s="17"/>
      <c r="F265" s="17"/>
      <c r="G265" s="17"/>
      <c r="H265" s="17"/>
      <c r="I265" s="17"/>
      <c r="J265" s="15">
        <f t="shared" si="12"/>
        <v>0</v>
      </c>
      <c r="K265" s="7">
        <f t="shared" si="13"/>
        <v>0</v>
      </c>
    </row>
    <row r="266" spans="1:11" x14ac:dyDescent="0.25">
      <c r="A266" s="42" t="str">
        <f t="shared" si="14"/>
        <v xml:space="preserve">  </v>
      </c>
      <c r="B266" s="16"/>
      <c r="C266" s="17"/>
      <c r="D266" s="17"/>
      <c r="E266" s="17"/>
      <c r="F266" s="17"/>
      <c r="G266" s="17"/>
      <c r="H266" s="17"/>
      <c r="I266" s="17"/>
      <c r="J266" s="15">
        <f t="shared" si="12"/>
        <v>0</v>
      </c>
      <c r="K266" s="7">
        <f t="shared" si="13"/>
        <v>0</v>
      </c>
    </row>
    <row r="267" spans="1:11" x14ac:dyDescent="0.25">
      <c r="A267" s="42" t="str">
        <f t="shared" si="14"/>
        <v xml:space="preserve">  </v>
      </c>
      <c r="B267" s="16"/>
      <c r="C267" s="17"/>
      <c r="D267" s="17"/>
      <c r="E267" s="17"/>
      <c r="F267" s="17"/>
      <c r="G267" s="17"/>
      <c r="H267" s="17"/>
      <c r="I267" s="17"/>
      <c r="J267" s="15">
        <f t="shared" si="12"/>
        <v>0</v>
      </c>
      <c r="K267" s="7">
        <f t="shared" si="13"/>
        <v>0</v>
      </c>
    </row>
    <row r="268" spans="1:11" x14ac:dyDescent="0.25">
      <c r="A268" s="42" t="str">
        <f t="shared" si="14"/>
        <v xml:space="preserve">  </v>
      </c>
      <c r="B268" s="16"/>
      <c r="C268" s="17"/>
      <c r="D268" s="17"/>
      <c r="E268" s="17"/>
      <c r="F268" s="17"/>
      <c r="G268" s="17"/>
      <c r="H268" s="17"/>
      <c r="I268" s="17"/>
      <c r="J268" s="15">
        <f t="shared" si="12"/>
        <v>0</v>
      </c>
      <c r="K268" s="7">
        <f t="shared" si="13"/>
        <v>0</v>
      </c>
    </row>
    <row r="269" spans="1:11" x14ac:dyDescent="0.25">
      <c r="A269" s="42" t="str">
        <f t="shared" si="14"/>
        <v xml:space="preserve">  </v>
      </c>
      <c r="B269" s="16"/>
      <c r="C269" s="17"/>
      <c r="D269" s="17"/>
      <c r="E269" s="17"/>
      <c r="F269" s="17"/>
      <c r="G269" s="17"/>
      <c r="H269" s="17"/>
      <c r="I269" s="17"/>
      <c r="J269" s="15">
        <f t="shared" si="12"/>
        <v>0</v>
      </c>
      <c r="K269" s="7">
        <f t="shared" si="13"/>
        <v>0</v>
      </c>
    </row>
    <row r="270" spans="1:11" x14ac:dyDescent="0.25">
      <c r="A270" s="42" t="str">
        <f t="shared" si="14"/>
        <v xml:space="preserve">  </v>
      </c>
      <c r="B270" s="16"/>
      <c r="C270" s="17"/>
      <c r="D270" s="17"/>
      <c r="E270" s="17"/>
      <c r="F270" s="17"/>
      <c r="G270" s="17"/>
      <c r="H270" s="17"/>
      <c r="I270" s="17"/>
      <c r="J270" s="15">
        <f t="shared" si="12"/>
        <v>0</v>
      </c>
      <c r="K270" s="7">
        <f t="shared" si="13"/>
        <v>0</v>
      </c>
    </row>
    <row r="271" spans="1:11" x14ac:dyDescent="0.25">
      <c r="A271" s="42" t="str">
        <f t="shared" si="14"/>
        <v xml:space="preserve">  </v>
      </c>
      <c r="B271" s="16"/>
      <c r="C271" s="17"/>
      <c r="D271" s="17"/>
      <c r="E271" s="17"/>
      <c r="F271" s="17"/>
      <c r="G271" s="17"/>
      <c r="H271" s="17"/>
      <c r="I271" s="17"/>
      <c r="J271" s="15">
        <f t="shared" si="12"/>
        <v>0</v>
      </c>
      <c r="K271" s="7">
        <f t="shared" si="13"/>
        <v>0</v>
      </c>
    </row>
    <row r="272" spans="1:11" x14ac:dyDescent="0.25">
      <c r="A272" s="42" t="str">
        <f t="shared" si="14"/>
        <v xml:space="preserve">  </v>
      </c>
      <c r="B272" s="16"/>
      <c r="C272" s="17"/>
      <c r="D272" s="17"/>
      <c r="E272" s="17"/>
      <c r="F272" s="17"/>
      <c r="G272" s="17"/>
      <c r="H272" s="17"/>
      <c r="I272" s="17"/>
      <c r="J272" s="15">
        <f t="shared" si="12"/>
        <v>0</v>
      </c>
      <c r="K272" s="7">
        <f t="shared" si="13"/>
        <v>0</v>
      </c>
    </row>
    <row r="273" spans="1:11" x14ac:dyDescent="0.25">
      <c r="A273" s="42" t="str">
        <f t="shared" si="14"/>
        <v xml:space="preserve">  </v>
      </c>
      <c r="B273" s="16"/>
      <c r="C273" s="17"/>
      <c r="D273" s="17"/>
      <c r="E273" s="17"/>
      <c r="F273" s="17"/>
      <c r="G273" s="17"/>
      <c r="H273" s="17"/>
      <c r="I273" s="17"/>
      <c r="J273" s="15">
        <f t="shared" si="12"/>
        <v>0</v>
      </c>
      <c r="K273" s="7">
        <f t="shared" si="13"/>
        <v>0</v>
      </c>
    </row>
    <row r="274" spans="1:11" x14ac:dyDescent="0.25">
      <c r="A274" s="42" t="str">
        <f t="shared" si="14"/>
        <v xml:space="preserve">  </v>
      </c>
      <c r="B274" s="16"/>
      <c r="C274" s="17"/>
      <c r="D274" s="17"/>
      <c r="E274" s="17"/>
      <c r="F274" s="17"/>
      <c r="G274" s="17"/>
      <c r="H274" s="17"/>
      <c r="I274" s="17"/>
      <c r="J274" s="15">
        <f t="shared" si="12"/>
        <v>0</v>
      </c>
      <c r="K274" s="7">
        <f t="shared" si="13"/>
        <v>0</v>
      </c>
    </row>
    <row r="275" spans="1:11" x14ac:dyDescent="0.25">
      <c r="A275" s="42" t="str">
        <f t="shared" si="14"/>
        <v xml:space="preserve">  </v>
      </c>
      <c r="B275" s="16"/>
      <c r="C275" s="17"/>
      <c r="D275" s="17"/>
      <c r="E275" s="17"/>
      <c r="F275" s="17"/>
      <c r="G275" s="17"/>
      <c r="H275" s="17"/>
      <c r="I275" s="17"/>
      <c r="J275" s="15">
        <f t="shared" si="12"/>
        <v>0</v>
      </c>
      <c r="K275" s="7">
        <f t="shared" si="13"/>
        <v>0</v>
      </c>
    </row>
    <row r="276" spans="1:11" x14ac:dyDescent="0.25">
      <c r="A276" s="42" t="str">
        <f t="shared" si="14"/>
        <v xml:space="preserve">  </v>
      </c>
      <c r="B276" s="16"/>
      <c r="C276" s="17"/>
      <c r="D276" s="17"/>
      <c r="E276" s="17"/>
      <c r="F276" s="17"/>
      <c r="G276" s="17"/>
      <c r="H276" s="17"/>
      <c r="I276" s="17"/>
      <c r="J276" s="15">
        <f t="shared" si="12"/>
        <v>0</v>
      </c>
      <c r="K276" s="7">
        <f t="shared" si="13"/>
        <v>0</v>
      </c>
    </row>
    <row r="277" spans="1:11" x14ac:dyDescent="0.25">
      <c r="A277" s="42" t="str">
        <f t="shared" si="14"/>
        <v xml:space="preserve">  </v>
      </c>
      <c r="B277" s="16"/>
      <c r="C277" s="17"/>
      <c r="D277" s="17"/>
      <c r="E277" s="17"/>
      <c r="F277" s="17"/>
      <c r="G277" s="17"/>
      <c r="H277" s="17"/>
      <c r="I277" s="17"/>
      <c r="J277" s="15">
        <f t="shared" si="12"/>
        <v>0</v>
      </c>
      <c r="K277" s="7">
        <f t="shared" si="13"/>
        <v>0</v>
      </c>
    </row>
    <row r="278" spans="1:11" x14ac:dyDescent="0.25">
      <c r="A278" s="42" t="str">
        <f t="shared" si="14"/>
        <v xml:space="preserve">  </v>
      </c>
      <c r="B278" s="16"/>
      <c r="C278" s="17"/>
      <c r="D278" s="17"/>
      <c r="E278" s="17"/>
      <c r="F278" s="17"/>
      <c r="G278" s="17"/>
      <c r="H278" s="17"/>
      <c r="I278" s="17"/>
      <c r="J278" s="15">
        <f t="shared" si="12"/>
        <v>0</v>
      </c>
      <c r="K278" s="7">
        <f t="shared" si="13"/>
        <v>0</v>
      </c>
    </row>
    <row r="279" spans="1:11" x14ac:dyDescent="0.25">
      <c r="A279" s="42" t="str">
        <f t="shared" si="14"/>
        <v xml:space="preserve">  </v>
      </c>
      <c r="B279" s="16"/>
      <c r="C279" s="17"/>
      <c r="D279" s="17"/>
      <c r="E279" s="17"/>
      <c r="F279" s="17"/>
      <c r="G279" s="17"/>
      <c r="H279" s="17"/>
      <c r="I279" s="17"/>
      <c r="J279" s="15">
        <f t="shared" si="12"/>
        <v>0</v>
      </c>
      <c r="K279" s="7">
        <f t="shared" si="13"/>
        <v>0</v>
      </c>
    </row>
    <row r="280" spans="1:11" x14ac:dyDescent="0.25">
      <c r="A280" s="42" t="str">
        <f t="shared" si="14"/>
        <v xml:space="preserve">  </v>
      </c>
      <c r="B280" s="16"/>
      <c r="C280" s="17"/>
      <c r="D280" s="17"/>
      <c r="E280" s="17"/>
      <c r="F280" s="17"/>
      <c r="G280" s="17"/>
      <c r="H280" s="17"/>
      <c r="I280" s="17"/>
      <c r="J280" s="15">
        <f t="shared" si="12"/>
        <v>0</v>
      </c>
      <c r="K280" s="7">
        <f t="shared" si="13"/>
        <v>0</v>
      </c>
    </row>
    <row r="281" spans="1:11" x14ac:dyDescent="0.25">
      <c r="A281" s="42" t="str">
        <f t="shared" si="14"/>
        <v xml:space="preserve">  </v>
      </c>
      <c r="B281" s="16"/>
      <c r="C281" s="17"/>
      <c r="D281" s="17"/>
      <c r="E281" s="17"/>
      <c r="F281" s="17"/>
      <c r="G281" s="17"/>
      <c r="H281" s="17"/>
      <c r="I281" s="17"/>
      <c r="J281" s="15">
        <f t="shared" si="12"/>
        <v>0</v>
      </c>
      <c r="K281" s="7">
        <f t="shared" si="13"/>
        <v>0</v>
      </c>
    </row>
    <row r="282" spans="1:11" x14ac:dyDescent="0.25">
      <c r="A282" s="42" t="str">
        <f t="shared" si="14"/>
        <v xml:space="preserve">  </v>
      </c>
      <c r="B282" s="16"/>
      <c r="C282" s="17"/>
      <c r="D282" s="17"/>
      <c r="E282" s="17"/>
      <c r="F282" s="17"/>
      <c r="G282" s="17"/>
      <c r="H282" s="17"/>
      <c r="I282" s="17"/>
      <c r="J282" s="15">
        <f t="shared" si="12"/>
        <v>0</v>
      </c>
      <c r="K282" s="7">
        <f t="shared" si="13"/>
        <v>0</v>
      </c>
    </row>
    <row r="283" spans="1:11" x14ac:dyDescent="0.25">
      <c r="A283" s="42" t="str">
        <f t="shared" si="14"/>
        <v xml:space="preserve">  </v>
      </c>
      <c r="B283" s="16"/>
      <c r="C283" s="17"/>
      <c r="D283" s="17"/>
      <c r="E283" s="17"/>
      <c r="F283" s="17"/>
      <c r="G283" s="17"/>
      <c r="H283" s="17"/>
      <c r="I283" s="17"/>
      <c r="J283" s="15">
        <f t="shared" si="12"/>
        <v>0</v>
      </c>
      <c r="K283" s="7">
        <f t="shared" si="13"/>
        <v>0</v>
      </c>
    </row>
    <row r="284" spans="1:11" x14ac:dyDescent="0.25">
      <c r="A284" s="42" t="str">
        <f t="shared" si="14"/>
        <v xml:space="preserve">  </v>
      </c>
      <c r="B284" s="16"/>
      <c r="C284" s="17"/>
      <c r="D284" s="17"/>
      <c r="E284" s="17"/>
      <c r="F284" s="17"/>
      <c r="G284" s="17"/>
      <c r="H284" s="17"/>
      <c r="I284" s="17"/>
      <c r="J284" s="15">
        <f t="shared" si="12"/>
        <v>0</v>
      </c>
      <c r="K284" s="7">
        <f t="shared" si="13"/>
        <v>0</v>
      </c>
    </row>
    <row r="285" spans="1:11" x14ac:dyDescent="0.25">
      <c r="A285" s="42" t="str">
        <f t="shared" si="14"/>
        <v xml:space="preserve">  </v>
      </c>
      <c r="B285" s="16"/>
      <c r="C285" s="17"/>
      <c r="D285" s="17"/>
      <c r="E285" s="17"/>
      <c r="F285" s="17"/>
      <c r="G285" s="17"/>
      <c r="H285" s="17"/>
      <c r="I285" s="17"/>
      <c r="J285" s="15">
        <f t="shared" si="12"/>
        <v>0</v>
      </c>
      <c r="K285" s="7">
        <f t="shared" si="13"/>
        <v>0</v>
      </c>
    </row>
    <row r="286" spans="1:11" x14ac:dyDescent="0.25">
      <c r="A286" s="42" t="str">
        <f t="shared" si="14"/>
        <v xml:space="preserve">  </v>
      </c>
      <c r="B286" s="16"/>
      <c r="C286" s="17"/>
      <c r="D286" s="17"/>
      <c r="E286" s="17"/>
      <c r="F286" s="17"/>
      <c r="G286" s="17"/>
      <c r="H286" s="17"/>
      <c r="I286" s="17"/>
      <c r="J286" s="15">
        <f t="shared" si="12"/>
        <v>0</v>
      </c>
      <c r="K286" s="7">
        <f t="shared" si="13"/>
        <v>0</v>
      </c>
    </row>
    <row r="287" spans="1:11" x14ac:dyDescent="0.25">
      <c r="A287" s="42" t="str">
        <f t="shared" si="14"/>
        <v xml:space="preserve">  </v>
      </c>
      <c r="B287" s="16"/>
      <c r="C287" s="17"/>
      <c r="D287" s="17"/>
      <c r="E287" s="17"/>
      <c r="F287" s="17"/>
      <c r="G287" s="17"/>
      <c r="H287" s="17"/>
      <c r="I287" s="17"/>
      <c r="J287" s="15">
        <f t="shared" si="12"/>
        <v>0</v>
      </c>
      <c r="K287" s="7">
        <f t="shared" si="13"/>
        <v>0</v>
      </c>
    </row>
    <row r="288" spans="1:11" x14ac:dyDescent="0.25">
      <c r="A288" s="42" t="str">
        <f t="shared" si="14"/>
        <v xml:space="preserve">  </v>
      </c>
      <c r="B288" s="16"/>
      <c r="C288" s="17"/>
      <c r="D288" s="17"/>
      <c r="E288" s="17"/>
      <c r="F288" s="17"/>
      <c r="G288" s="17"/>
      <c r="H288" s="17"/>
      <c r="I288" s="17"/>
      <c r="J288" s="15">
        <f t="shared" si="12"/>
        <v>0</v>
      </c>
      <c r="K288" s="7">
        <f t="shared" si="13"/>
        <v>0</v>
      </c>
    </row>
    <row r="289" spans="1:11" x14ac:dyDescent="0.25">
      <c r="A289" s="42" t="str">
        <f t="shared" si="14"/>
        <v xml:space="preserve">  </v>
      </c>
      <c r="B289" s="16"/>
      <c r="C289" s="17"/>
      <c r="D289" s="17"/>
      <c r="E289" s="17"/>
      <c r="F289" s="17"/>
      <c r="G289" s="17"/>
      <c r="H289" s="17"/>
      <c r="I289" s="17"/>
      <c r="J289" s="15">
        <f t="shared" si="12"/>
        <v>0</v>
      </c>
      <c r="K289" s="7">
        <f t="shared" si="13"/>
        <v>0</v>
      </c>
    </row>
    <row r="290" spans="1:11" x14ac:dyDescent="0.25">
      <c r="A290" s="42" t="str">
        <f t="shared" si="14"/>
        <v xml:space="preserve">  </v>
      </c>
      <c r="B290" s="16"/>
      <c r="C290" s="17"/>
      <c r="D290" s="17"/>
      <c r="E290" s="17"/>
      <c r="F290" s="17"/>
      <c r="G290" s="17"/>
      <c r="H290" s="17"/>
      <c r="I290" s="17"/>
      <c r="J290" s="15">
        <f t="shared" si="12"/>
        <v>0</v>
      </c>
      <c r="K290" s="7">
        <f t="shared" si="13"/>
        <v>0</v>
      </c>
    </row>
    <row r="291" spans="1:11" x14ac:dyDescent="0.25">
      <c r="A291" s="42" t="str">
        <f t="shared" si="14"/>
        <v xml:space="preserve">  </v>
      </c>
      <c r="B291" s="16"/>
      <c r="C291" s="17"/>
      <c r="D291" s="17"/>
      <c r="E291" s="17"/>
      <c r="F291" s="17"/>
      <c r="G291" s="17"/>
      <c r="H291" s="17"/>
      <c r="I291" s="17"/>
      <c r="J291" s="15">
        <f t="shared" si="12"/>
        <v>0</v>
      </c>
      <c r="K291" s="7">
        <f t="shared" si="13"/>
        <v>0</v>
      </c>
    </row>
    <row r="292" spans="1:11" x14ac:dyDescent="0.25">
      <c r="A292" s="42" t="str">
        <f t="shared" si="14"/>
        <v xml:space="preserve">  </v>
      </c>
      <c r="B292" s="16"/>
      <c r="C292" s="17"/>
      <c r="D292" s="17"/>
      <c r="E292" s="17"/>
      <c r="F292" s="17"/>
      <c r="G292" s="17"/>
      <c r="H292" s="17"/>
      <c r="I292" s="17"/>
      <c r="J292" s="15">
        <f t="shared" si="12"/>
        <v>0</v>
      </c>
      <c r="K292" s="7">
        <f t="shared" si="13"/>
        <v>0</v>
      </c>
    </row>
    <row r="293" spans="1:11" x14ac:dyDescent="0.25">
      <c r="A293" s="42" t="str">
        <f t="shared" si="14"/>
        <v xml:space="preserve">  </v>
      </c>
      <c r="B293" s="16"/>
      <c r="C293" s="17"/>
      <c r="D293" s="17"/>
      <c r="E293" s="17"/>
      <c r="F293" s="17"/>
      <c r="G293" s="17"/>
      <c r="H293" s="17"/>
      <c r="I293" s="17"/>
      <c r="J293" s="15">
        <f t="shared" si="12"/>
        <v>0</v>
      </c>
      <c r="K293" s="7">
        <f t="shared" si="13"/>
        <v>0</v>
      </c>
    </row>
    <row r="294" spans="1:11" x14ac:dyDescent="0.25">
      <c r="A294" s="42" t="str">
        <f t="shared" si="14"/>
        <v xml:space="preserve">  </v>
      </c>
      <c r="B294" s="16"/>
      <c r="C294" s="17"/>
      <c r="D294" s="17"/>
      <c r="E294" s="17"/>
      <c r="F294" s="17"/>
      <c r="G294" s="17"/>
      <c r="H294" s="17"/>
      <c r="I294" s="17"/>
      <c r="J294" s="15">
        <f t="shared" si="12"/>
        <v>0</v>
      </c>
      <c r="K294" s="7">
        <f t="shared" si="13"/>
        <v>0</v>
      </c>
    </row>
    <row r="295" spans="1:11" x14ac:dyDescent="0.25">
      <c r="A295" s="42" t="str">
        <f t="shared" si="14"/>
        <v xml:space="preserve">  </v>
      </c>
      <c r="B295" s="16"/>
      <c r="C295" s="17"/>
      <c r="D295" s="17"/>
      <c r="E295" s="17"/>
      <c r="F295" s="17"/>
      <c r="G295" s="17"/>
      <c r="H295" s="17"/>
      <c r="I295" s="17"/>
      <c r="J295" s="15">
        <f t="shared" si="12"/>
        <v>0</v>
      </c>
      <c r="K295" s="7">
        <f t="shared" si="13"/>
        <v>0</v>
      </c>
    </row>
    <row r="296" spans="1:11" x14ac:dyDescent="0.25">
      <c r="A296" s="42" t="str">
        <f t="shared" si="14"/>
        <v xml:space="preserve">  </v>
      </c>
      <c r="B296" s="16"/>
      <c r="C296" s="17"/>
      <c r="D296" s="17"/>
      <c r="E296" s="17"/>
      <c r="F296" s="17"/>
      <c r="G296" s="17"/>
      <c r="H296" s="17"/>
      <c r="I296" s="17"/>
      <c r="J296" s="15">
        <f t="shared" si="12"/>
        <v>0</v>
      </c>
      <c r="K296" s="7">
        <f t="shared" si="13"/>
        <v>0</v>
      </c>
    </row>
    <row r="297" spans="1:11" x14ac:dyDescent="0.25">
      <c r="A297" s="42" t="str">
        <f t="shared" si="14"/>
        <v xml:space="preserve">  </v>
      </c>
      <c r="B297" s="16"/>
      <c r="C297" s="17"/>
      <c r="D297" s="17"/>
      <c r="E297" s="17"/>
      <c r="F297" s="17"/>
      <c r="G297" s="17"/>
      <c r="H297" s="17"/>
      <c r="I297" s="17"/>
      <c r="J297" s="15">
        <f t="shared" si="12"/>
        <v>0</v>
      </c>
      <c r="K297" s="7">
        <f t="shared" si="13"/>
        <v>0</v>
      </c>
    </row>
    <row r="298" spans="1:11" x14ac:dyDescent="0.25">
      <c r="A298" s="42" t="str">
        <f t="shared" si="14"/>
        <v xml:space="preserve">  </v>
      </c>
      <c r="B298" s="16"/>
      <c r="C298" s="17"/>
      <c r="D298" s="17"/>
      <c r="E298" s="17"/>
      <c r="F298" s="17"/>
      <c r="G298" s="17"/>
      <c r="H298" s="17"/>
      <c r="I298" s="17"/>
      <c r="J298" s="15">
        <f t="shared" si="12"/>
        <v>0</v>
      </c>
      <c r="K298" s="7">
        <f t="shared" si="13"/>
        <v>0</v>
      </c>
    </row>
    <row r="299" spans="1:11" x14ac:dyDescent="0.25">
      <c r="A299" s="42" t="str">
        <f t="shared" si="14"/>
        <v xml:space="preserve">  </v>
      </c>
      <c r="B299" s="16"/>
      <c r="C299" s="17"/>
      <c r="D299" s="17"/>
      <c r="E299" s="17"/>
      <c r="F299" s="17"/>
      <c r="G299" s="17"/>
      <c r="H299" s="17"/>
      <c r="I299" s="17"/>
      <c r="J299" s="15">
        <f t="shared" si="12"/>
        <v>0</v>
      </c>
      <c r="K299" s="7">
        <f t="shared" si="13"/>
        <v>0</v>
      </c>
    </row>
    <row r="300" spans="1:11" x14ac:dyDescent="0.25">
      <c r="A300" s="42" t="str">
        <f t="shared" si="14"/>
        <v xml:space="preserve">  </v>
      </c>
      <c r="B300" s="16"/>
      <c r="C300" s="17"/>
      <c r="D300" s="17"/>
      <c r="E300" s="17"/>
      <c r="F300" s="17"/>
      <c r="G300" s="17"/>
      <c r="H300" s="17"/>
      <c r="I300" s="17"/>
      <c r="J300" s="15">
        <f t="shared" si="12"/>
        <v>0</v>
      </c>
      <c r="K300" s="7">
        <f t="shared" si="13"/>
        <v>0</v>
      </c>
    </row>
    <row r="301" spans="1:11" x14ac:dyDescent="0.25">
      <c r="A301" s="42" t="str">
        <f t="shared" si="14"/>
        <v xml:space="preserve">  </v>
      </c>
      <c r="B301" s="16"/>
      <c r="C301" s="17"/>
      <c r="D301" s="17"/>
      <c r="E301" s="17"/>
      <c r="F301" s="17"/>
      <c r="G301" s="17"/>
      <c r="H301" s="17"/>
      <c r="I301" s="17"/>
      <c r="J301" s="15">
        <f t="shared" si="12"/>
        <v>0</v>
      </c>
      <c r="K301" s="7">
        <f t="shared" si="13"/>
        <v>0</v>
      </c>
    </row>
    <row r="302" spans="1:11" x14ac:dyDescent="0.25">
      <c r="A302" s="42" t="str">
        <f t="shared" si="14"/>
        <v xml:space="preserve">  </v>
      </c>
      <c r="B302" s="16"/>
      <c r="C302" s="17"/>
      <c r="D302" s="17"/>
      <c r="E302" s="17"/>
      <c r="F302" s="17"/>
      <c r="G302" s="17"/>
      <c r="H302" s="17"/>
      <c r="I302" s="17"/>
      <c r="J302" s="15">
        <f t="shared" si="12"/>
        <v>0</v>
      </c>
      <c r="K302" s="7">
        <f t="shared" si="13"/>
        <v>0</v>
      </c>
    </row>
    <row r="303" spans="1:11" x14ac:dyDescent="0.25">
      <c r="A303" s="42" t="str">
        <f t="shared" si="14"/>
        <v xml:space="preserve">  </v>
      </c>
      <c r="B303" s="16"/>
      <c r="C303" s="17"/>
      <c r="D303" s="17"/>
      <c r="E303" s="17"/>
      <c r="F303" s="17"/>
      <c r="G303" s="17"/>
      <c r="H303" s="17"/>
      <c r="I303" s="17"/>
      <c r="J303" s="15">
        <f t="shared" si="12"/>
        <v>0</v>
      </c>
      <c r="K303" s="7">
        <f t="shared" si="13"/>
        <v>0</v>
      </c>
    </row>
    <row r="304" spans="1:11" x14ac:dyDescent="0.25">
      <c r="A304" s="42" t="str">
        <f t="shared" si="14"/>
        <v xml:space="preserve">  </v>
      </c>
      <c r="B304" s="16"/>
      <c r="C304" s="17"/>
      <c r="D304" s="17"/>
      <c r="E304" s="17"/>
      <c r="F304" s="17"/>
      <c r="G304" s="17"/>
      <c r="H304" s="17"/>
      <c r="I304" s="17"/>
      <c r="J304" s="15">
        <f t="shared" si="12"/>
        <v>0</v>
      </c>
      <c r="K304" s="7">
        <f t="shared" si="13"/>
        <v>0</v>
      </c>
    </row>
    <row r="305" spans="1:11" x14ac:dyDescent="0.25">
      <c r="A305" s="42" t="str">
        <f t="shared" si="14"/>
        <v xml:space="preserve">  </v>
      </c>
      <c r="B305" s="16"/>
      <c r="C305" s="17"/>
      <c r="D305" s="17"/>
      <c r="E305" s="17"/>
      <c r="F305" s="17"/>
      <c r="G305" s="17"/>
      <c r="H305" s="17"/>
      <c r="I305" s="17"/>
      <c r="J305" s="15">
        <f t="shared" si="12"/>
        <v>0</v>
      </c>
      <c r="K305" s="7">
        <f t="shared" si="13"/>
        <v>0</v>
      </c>
    </row>
    <row r="306" spans="1:11" x14ac:dyDescent="0.25">
      <c r="A306" s="42" t="str">
        <f t="shared" si="14"/>
        <v xml:space="preserve">  </v>
      </c>
      <c r="B306" s="16"/>
      <c r="C306" s="17"/>
      <c r="D306" s="17"/>
      <c r="E306" s="17"/>
      <c r="F306" s="17"/>
      <c r="G306" s="17"/>
      <c r="H306" s="17"/>
      <c r="I306" s="17"/>
      <c r="J306" s="15">
        <f t="shared" si="12"/>
        <v>0</v>
      </c>
      <c r="K306" s="7">
        <f t="shared" si="13"/>
        <v>0</v>
      </c>
    </row>
    <row r="307" spans="1:11" x14ac:dyDescent="0.25">
      <c r="A307" s="42" t="str">
        <f t="shared" si="14"/>
        <v xml:space="preserve">  </v>
      </c>
      <c r="B307" s="16"/>
      <c r="C307" s="17"/>
      <c r="D307" s="17"/>
      <c r="E307" s="17"/>
      <c r="F307" s="17"/>
      <c r="G307" s="17"/>
      <c r="H307" s="17"/>
      <c r="I307" s="17"/>
      <c r="J307" s="15">
        <f t="shared" si="12"/>
        <v>0</v>
      </c>
      <c r="K307" s="7">
        <f t="shared" si="13"/>
        <v>0</v>
      </c>
    </row>
    <row r="308" spans="1:11" x14ac:dyDescent="0.25">
      <c r="A308" s="42" t="str">
        <f t="shared" si="14"/>
        <v xml:space="preserve">  </v>
      </c>
      <c r="B308" s="16"/>
      <c r="C308" s="17"/>
      <c r="D308" s="17"/>
      <c r="E308" s="17"/>
      <c r="F308" s="17"/>
      <c r="G308" s="17"/>
      <c r="H308" s="17"/>
      <c r="I308" s="17"/>
      <c r="J308" s="15">
        <f t="shared" si="12"/>
        <v>0</v>
      </c>
      <c r="K308" s="7">
        <f t="shared" si="13"/>
        <v>0</v>
      </c>
    </row>
    <row r="309" spans="1:11" x14ac:dyDescent="0.25">
      <c r="A309" s="42" t="str">
        <f t="shared" si="14"/>
        <v xml:space="preserve">  </v>
      </c>
      <c r="B309" s="16"/>
      <c r="C309" s="17"/>
      <c r="D309" s="17"/>
      <c r="E309" s="17"/>
      <c r="F309" s="17"/>
      <c r="G309" s="17"/>
      <c r="H309" s="17"/>
      <c r="I309" s="17"/>
      <c r="J309" s="15">
        <f t="shared" si="12"/>
        <v>0</v>
      </c>
      <c r="K309" s="7">
        <f t="shared" si="13"/>
        <v>0</v>
      </c>
    </row>
    <row r="310" spans="1:11" x14ac:dyDescent="0.25">
      <c r="A310" s="42" t="str">
        <f t="shared" si="14"/>
        <v xml:space="preserve">  </v>
      </c>
      <c r="B310" s="16"/>
      <c r="C310" s="17"/>
      <c r="D310" s="17"/>
      <c r="E310" s="17"/>
      <c r="F310" s="17"/>
      <c r="G310" s="17"/>
      <c r="H310" s="17"/>
      <c r="I310" s="17"/>
      <c r="J310" s="15">
        <f t="shared" si="12"/>
        <v>0</v>
      </c>
      <c r="K310" s="7">
        <f t="shared" si="13"/>
        <v>0</v>
      </c>
    </row>
    <row r="311" spans="1:11" x14ac:dyDescent="0.25">
      <c r="A311" s="42" t="str">
        <f t="shared" si="14"/>
        <v xml:space="preserve">  </v>
      </c>
      <c r="B311" s="16"/>
      <c r="C311" s="17"/>
      <c r="D311" s="17"/>
      <c r="E311" s="17"/>
      <c r="F311" s="17"/>
      <c r="G311" s="17"/>
      <c r="H311" s="17"/>
      <c r="I311" s="17"/>
      <c r="J311" s="15">
        <f t="shared" ref="J311:J374" si="15">10*(COUNTIF(E311:I311,"Satisfaisant")*2+COUNTIF(E311:I311,"Fragile"))</f>
        <v>0</v>
      </c>
      <c r="K311" s="7">
        <f t="shared" ref="K311:K374" si="16">COUNTIF(E311:I311,"Fragile")+COUNTIF(E311:I311,"À besoins")+COUNTIF(E311:I311,"pas de restitution")</f>
        <v>0</v>
      </c>
    </row>
    <row r="312" spans="1:11" x14ac:dyDescent="0.25">
      <c r="A312" s="42" t="str">
        <f t="shared" si="14"/>
        <v xml:space="preserve">  </v>
      </c>
      <c r="B312" s="16"/>
      <c r="C312" s="17"/>
      <c r="D312" s="17"/>
      <c r="E312" s="17"/>
      <c r="F312" s="17"/>
      <c r="G312" s="17"/>
      <c r="H312" s="17"/>
      <c r="I312" s="17"/>
      <c r="J312" s="15">
        <f t="shared" si="15"/>
        <v>0</v>
      </c>
      <c r="K312" s="7">
        <f t="shared" si="16"/>
        <v>0</v>
      </c>
    </row>
    <row r="313" spans="1:11" x14ac:dyDescent="0.25">
      <c r="A313" s="42" t="str">
        <f t="shared" si="14"/>
        <v xml:space="preserve">  </v>
      </c>
      <c r="B313" s="16"/>
      <c r="C313" s="17"/>
      <c r="D313" s="17"/>
      <c r="E313" s="17"/>
      <c r="F313" s="17"/>
      <c r="G313" s="17"/>
      <c r="H313" s="17"/>
      <c r="I313" s="17"/>
      <c r="J313" s="15">
        <f t="shared" si="15"/>
        <v>0</v>
      </c>
      <c r="K313" s="7">
        <f t="shared" si="16"/>
        <v>0</v>
      </c>
    </row>
    <row r="314" spans="1:11" x14ac:dyDescent="0.25">
      <c r="A314" s="42" t="str">
        <f t="shared" si="14"/>
        <v xml:space="preserve">  </v>
      </c>
      <c r="B314" s="16"/>
      <c r="C314" s="17"/>
      <c r="D314" s="17"/>
      <c r="E314" s="17"/>
      <c r="F314" s="17"/>
      <c r="G314" s="17"/>
      <c r="H314" s="17"/>
      <c r="I314" s="17"/>
      <c r="J314" s="15">
        <f t="shared" si="15"/>
        <v>0</v>
      </c>
      <c r="K314" s="7">
        <f t="shared" si="16"/>
        <v>0</v>
      </c>
    </row>
    <row r="315" spans="1:11" x14ac:dyDescent="0.25">
      <c r="A315" s="42" t="str">
        <f t="shared" si="14"/>
        <v xml:space="preserve">  </v>
      </c>
      <c r="B315" s="16"/>
      <c r="C315" s="17"/>
      <c r="D315" s="17"/>
      <c r="E315" s="17"/>
      <c r="F315" s="17"/>
      <c r="G315" s="17"/>
      <c r="H315" s="17"/>
      <c r="I315" s="17"/>
      <c r="J315" s="15">
        <f t="shared" si="15"/>
        <v>0</v>
      </c>
      <c r="K315" s="7">
        <f t="shared" si="16"/>
        <v>0</v>
      </c>
    </row>
    <row r="316" spans="1:11" x14ac:dyDescent="0.25">
      <c r="A316" s="42" t="str">
        <f t="shared" si="14"/>
        <v xml:space="preserve">  </v>
      </c>
      <c r="B316" s="16"/>
      <c r="C316" s="17"/>
      <c r="D316" s="17"/>
      <c r="E316" s="17"/>
      <c r="F316" s="17"/>
      <c r="G316" s="17"/>
      <c r="H316" s="17"/>
      <c r="I316" s="17"/>
      <c r="J316" s="15">
        <f t="shared" si="15"/>
        <v>0</v>
      </c>
      <c r="K316" s="7">
        <f t="shared" si="16"/>
        <v>0</v>
      </c>
    </row>
    <row r="317" spans="1:11" x14ac:dyDescent="0.25">
      <c r="A317" s="42" t="str">
        <f t="shared" si="14"/>
        <v xml:space="preserve">  </v>
      </c>
      <c r="B317" s="16"/>
      <c r="C317" s="17"/>
      <c r="D317" s="17"/>
      <c r="E317" s="17"/>
      <c r="F317" s="17"/>
      <c r="G317" s="17"/>
      <c r="H317" s="17"/>
      <c r="I317" s="17"/>
      <c r="J317" s="15">
        <f t="shared" si="15"/>
        <v>0</v>
      </c>
      <c r="K317" s="7">
        <f t="shared" si="16"/>
        <v>0</v>
      </c>
    </row>
    <row r="318" spans="1:11" x14ac:dyDescent="0.25">
      <c r="A318" s="42" t="str">
        <f t="shared" si="14"/>
        <v xml:space="preserve">  </v>
      </c>
      <c r="B318" s="16"/>
      <c r="C318" s="17"/>
      <c r="D318" s="17"/>
      <c r="E318" s="17"/>
      <c r="F318" s="17"/>
      <c r="G318" s="17"/>
      <c r="H318" s="17"/>
      <c r="I318" s="17"/>
      <c r="J318" s="15">
        <f t="shared" si="15"/>
        <v>0</v>
      </c>
      <c r="K318" s="7">
        <f t="shared" si="16"/>
        <v>0</v>
      </c>
    </row>
    <row r="319" spans="1:11" x14ac:dyDescent="0.25">
      <c r="A319" s="42" t="str">
        <f t="shared" si="14"/>
        <v xml:space="preserve">  </v>
      </c>
      <c r="B319" s="16"/>
      <c r="C319" s="17"/>
      <c r="D319" s="17"/>
      <c r="E319" s="17"/>
      <c r="F319" s="17"/>
      <c r="G319" s="17"/>
      <c r="H319" s="17"/>
      <c r="I319" s="17"/>
      <c r="J319" s="15">
        <f t="shared" si="15"/>
        <v>0</v>
      </c>
      <c r="K319" s="7">
        <f t="shared" si="16"/>
        <v>0</v>
      </c>
    </row>
    <row r="320" spans="1:11" x14ac:dyDescent="0.25">
      <c r="A320" s="42" t="str">
        <f t="shared" si="14"/>
        <v xml:space="preserve">  </v>
      </c>
      <c r="B320" s="16"/>
      <c r="C320" s="17"/>
      <c r="D320" s="17"/>
      <c r="E320" s="17"/>
      <c r="F320" s="17"/>
      <c r="G320" s="17"/>
      <c r="H320" s="17"/>
      <c r="I320" s="17"/>
      <c r="J320" s="15">
        <f t="shared" si="15"/>
        <v>0</v>
      </c>
      <c r="K320" s="7">
        <f t="shared" si="16"/>
        <v>0</v>
      </c>
    </row>
    <row r="321" spans="1:11" x14ac:dyDescent="0.25">
      <c r="A321" s="42" t="str">
        <f t="shared" si="14"/>
        <v xml:space="preserve">  </v>
      </c>
      <c r="B321" s="16"/>
      <c r="C321" s="17"/>
      <c r="D321" s="17"/>
      <c r="E321" s="17"/>
      <c r="F321" s="17"/>
      <c r="G321" s="17"/>
      <c r="H321" s="17"/>
      <c r="I321" s="17"/>
      <c r="J321" s="15">
        <f t="shared" si="15"/>
        <v>0</v>
      </c>
      <c r="K321" s="7">
        <f t="shared" si="16"/>
        <v>0</v>
      </c>
    </row>
    <row r="322" spans="1:11" x14ac:dyDescent="0.25">
      <c r="A322" s="42" t="str">
        <f t="shared" si="14"/>
        <v xml:space="preserve">  </v>
      </c>
      <c r="B322" s="16"/>
      <c r="C322" s="17"/>
      <c r="D322" s="17"/>
      <c r="E322" s="17"/>
      <c r="F322" s="17"/>
      <c r="G322" s="17"/>
      <c r="H322" s="17"/>
      <c r="I322" s="17"/>
      <c r="J322" s="15">
        <f t="shared" si="15"/>
        <v>0</v>
      </c>
      <c r="K322" s="7">
        <f t="shared" si="16"/>
        <v>0</v>
      </c>
    </row>
    <row r="323" spans="1:11" x14ac:dyDescent="0.25">
      <c r="A323" s="42" t="str">
        <f t="shared" ref="A323:A386" si="17">CONCATENATE(D323," ",C323," ",B323)</f>
        <v xml:space="preserve">  </v>
      </c>
      <c r="B323" s="16"/>
      <c r="C323" s="17"/>
      <c r="D323" s="17"/>
      <c r="E323" s="17"/>
      <c r="F323" s="17"/>
      <c r="G323" s="17"/>
      <c r="H323" s="17"/>
      <c r="I323" s="17"/>
      <c r="J323" s="15">
        <f t="shared" si="15"/>
        <v>0</v>
      </c>
      <c r="K323" s="7">
        <f t="shared" si="16"/>
        <v>0</v>
      </c>
    </row>
    <row r="324" spans="1:11" x14ac:dyDescent="0.25">
      <c r="A324" s="42" t="str">
        <f t="shared" si="17"/>
        <v xml:space="preserve">  </v>
      </c>
      <c r="B324" s="16"/>
      <c r="C324" s="17"/>
      <c r="D324" s="17"/>
      <c r="E324" s="17"/>
      <c r="F324" s="17"/>
      <c r="G324" s="17"/>
      <c r="H324" s="17"/>
      <c r="I324" s="17"/>
      <c r="J324" s="15">
        <f t="shared" si="15"/>
        <v>0</v>
      </c>
      <c r="K324" s="7">
        <f t="shared" si="16"/>
        <v>0</v>
      </c>
    </row>
    <row r="325" spans="1:11" x14ac:dyDescent="0.25">
      <c r="A325" s="42" t="str">
        <f t="shared" si="17"/>
        <v xml:space="preserve">  </v>
      </c>
      <c r="B325" s="16"/>
      <c r="C325" s="17"/>
      <c r="D325" s="17"/>
      <c r="E325" s="17"/>
      <c r="F325" s="17"/>
      <c r="G325" s="17"/>
      <c r="H325" s="17"/>
      <c r="I325" s="17"/>
      <c r="J325" s="15">
        <f t="shared" si="15"/>
        <v>0</v>
      </c>
      <c r="K325" s="7">
        <f t="shared" si="16"/>
        <v>0</v>
      </c>
    </row>
    <row r="326" spans="1:11" x14ac:dyDescent="0.25">
      <c r="A326" s="42" t="str">
        <f t="shared" si="17"/>
        <v xml:space="preserve">  </v>
      </c>
      <c r="B326" s="16"/>
      <c r="C326" s="17"/>
      <c r="D326" s="17"/>
      <c r="E326" s="17"/>
      <c r="F326" s="17"/>
      <c r="G326" s="17"/>
      <c r="H326" s="17"/>
      <c r="I326" s="17"/>
      <c r="J326" s="15">
        <f t="shared" si="15"/>
        <v>0</v>
      </c>
      <c r="K326" s="7">
        <f t="shared" si="16"/>
        <v>0</v>
      </c>
    </row>
    <row r="327" spans="1:11" x14ac:dyDescent="0.25">
      <c r="A327" s="42" t="str">
        <f t="shared" si="17"/>
        <v xml:space="preserve">  </v>
      </c>
      <c r="B327" s="16"/>
      <c r="C327" s="17"/>
      <c r="D327" s="17"/>
      <c r="E327" s="17"/>
      <c r="F327" s="17"/>
      <c r="G327" s="17"/>
      <c r="H327" s="17"/>
      <c r="I327" s="17"/>
      <c r="J327" s="15">
        <f t="shared" si="15"/>
        <v>0</v>
      </c>
      <c r="K327" s="7">
        <f t="shared" si="16"/>
        <v>0</v>
      </c>
    </row>
    <row r="328" spans="1:11" x14ac:dyDescent="0.25">
      <c r="A328" s="42" t="str">
        <f t="shared" si="17"/>
        <v xml:space="preserve">  </v>
      </c>
      <c r="B328" s="16"/>
      <c r="C328" s="17"/>
      <c r="D328" s="17"/>
      <c r="E328" s="17"/>
      <c r="F328" s="17"/>
      <c r="G328" s="17"/>
      <c r="H328" s="17"/>
      <c r="I328" s="17"/>
      <c r="J328" s="15">
        <f t="shared" si="15"/>
        <v>0</v>
      </c>
      <c r="K328" s="7">
        <f t="shared" si="16"/>
        <v>0</v>
      </c>
    </row>
    <row r="329" spans="1:11" x14ac:dyDescent="0.25">
      <c r="A329" s="42" t="str">
        <f t="shared" si="17"/>
        <v xml:space="preserve">  </v>
      </c>
      <c r="B329" s="16"/>
      <c r="C329" s="17"/>
      <c r="D329" s="17"/>
      <c r="E329" s="17"/>
      <c r="F329" s="17"/>
      <c r="G329" s="17"/>
      <c r="H329" s="17"/>
      <c r="I329" s="17"/>
      <c r="J329" s="15">
        <f t="shared" si="15"/>
        <v>0</v>
      </c>
      <c r="K329" s="7">
        <f t="shared" si="16"/>
        <v>0</v>
      </c>
    </row>
    <row r="330" spans="1:11" x14ac:dyDescent="0.25">
      <c r="A330" s="42" t="str">
        <f t="shared" si="17"/>
        <v xml:space="preserve">  </v>
      </c>
      <c r="B330" s="16"/>
      <c r="C330" s="17"/>
      <c r="D330" s="17"/>
      <c r="E330" s="17"/>
      <c r="F330" s="17"/>
      <c r="G330" s="17"/>
      <c r="H330" s="17"/>
      <c r="I330" s="17"/>
      <c r="J330" s="15">
        <f t="shared" si="15"/>
        <v>0</v>
      </c>
      <c r="K330" s="7">
        <f t="shared" si="16"/>
        <v>0</v>
      </c>
    </row>
    <row r="331" spans="1:11" x14ac:dyDescent="0.25">
      <c r="A331" s="42" t="str">
        <f t="shared" si="17"/>
        <v xml:space="preserve">  </v>
      </c>
      <c r="B331" s="16"/>
      <c r="C331" s="17"/>
      <c r="D331" s="17"/>
      <c r="E331" s="17"/>
      <c r="F331" s="17"/>
      <c r="G331" s="17"/>
      <c r="H331" s="17"/>
      <c r="I331" s="17"/>
      <c r="J331" s="15">
        <f t="shared" si="15"/>
        <v>0</v>
      </c>
      <c r="K331" s="7">
        <f t="shared" si="16"/>
        <v>0</v>
      </c>
    </row>
    <row r="332" spans="1:11" x14ac:dyDescent="0.25">
      <c r="A332" s="42" t="str">
        <f t="shared" si="17"/>
        <v xml:space="preserve">  </v>
      </c>
      <c r="B332" s="16"/>
      <c r="C332" s="17"/>
      <c r="D332" s="17"/>
      <c r="E332" s="17"/>
      <c r="F332" s="17"/>
      <c r="G332" s="17"/>
      <c r="H332" s="17"/>
      <c r="I332" s="17"/>
      <c r="J332" s="15">
        <f t="shared" si="15"/>
        <v>0</v>
      </c>
      <c r="K332" s="7">
        <f t="shared" si="16"/>
        <v>0</v>
      </c>
    </row>
    <row r="333" spans="1:11" x14ac:dyDescent="0.25">
      <c r="A333" s="42" t="str">
        <f t="shared" si="17"/>
        <v xml:space="preserve">  </v>
      </c>
      <c r="B333" s="16"/>
      <c r="C333" s="17"/>
      <c r="D333" s="17"/>
      <c r="E333" s="17"/>
      <c r="F333" s="17"/>
      <c r="G333" s="17"/>
      <c r="H333" s="17"/>
      <c r="I333" s="17"/>
      <c r="J333" s="15">
        <f t="shared" si="15"/>
        <v>0</v>
      </c>
      <c r="K333" s="7">
        <f t="shared" si="16"/>
        <v>0</v>
      </c>
    </row>
    <row r="334" spans="1:11" x14ac:dyDescent="0.25">
      <c r="A334" s="42" t="str">
        <f t="shared" si="17"/>
        <v xml:space="preserve">  </v>
      </c>
      <c r="B334" s="16"/>
      <c r="C334" s="17"/>
      <c r="D334" s="17"/>
      <c r="E334" s="17"/>
      <c r="F334" s="17"/>
      <c r="G334" s="17"/>
      <c r="H334" s="17"/>
      <c r="I334" s="17"/>
      <c r="J334" s="15">
        <f t="shared" si="15"/>
        <v>0</v>
      </c>
      <c r="K334" s="7">
        <f t="shared" si="16"/>
        <v>0</v>
      </c>
    </row>
    <row r="335" spans="1:11" x14ac:dyDescent="0.25">
      <c r="A335" s="42" t="str">
        <f t="shared" si="17"/>
        <v xml:space="preserve">  </v>
      </c>
      <c r="B335" s="16"/>
      <c r="C335" s="17"/>
      <c r="D335" s="17"/>
      <c r="E335" s="17"/>
      <c r="F335" s="17"/>
      <c r="G335" s="17"/>
      <c r="H335" s="17"/>
      <c r="I335" s="17"/>
      <c r="J335" s="15">
        <f t="shared" si="15"/>
        <v>0</v>
      </c>
      <c r="K335" s="7">
        <f t="shared" si="16"/>
        <v>0</v>
      </c>
    </row>
    <row r="336" spans="1:11" x14ac:dyDescent="0.25">
      <c r="A336" s="42" t="str">
        <f t="shared" si="17"/>
        <v xml:space="preserve">  </v>
      </c>
      <c r="B336" s="16"/>
      <c r="C336" s="17"/>
      <c r="D336" s="17"/>
      <c r="E336" s="17"/>
      <c r="F336" s="17"/>
      <c r="G336" s="17"/>
      <c r="H336" s="17"/>
      <c r="I336" s="17"/>
      <c r="J336" s="15">
        <f t="shared" si="15"/>
        <v>0</v>
      </c>
      <c r="K336" s="7">
        <f t="shared" si="16"/>
        <v>0</v>
      </c>
    </row>
    <row r="337" spans="1:11" x14ac:dyDescent="0.25">
      <c r="A337" s="42" t="str">
        <f t="shared" si="17"/>
        <v xml:space="preserve">  </v>
      </c>
      <c r="B337" s="16"/>
      <c r="C337" s="17"/>
      <c r="D337" s="17"/>
      <c r="E337" s="17"/>
      <c r="F337" s="17"/>
      <c r="G337" s="17"/>
      <c r="H337" s="17"/>
      <c r="I337" s="17"/>
      <c r="J337" s="15">
        <f t="shared" si="15"/>
        <v>0</v>
      </c>
      <c r="K337" s="7">
        <f t="shared" si="16"/>
        <v>0</v>
      </c>
    </row>
    <row r="338" spans="1:11" x14ac:dyDescent="0.25">
      <c r="A338" s="42" t="str">
        <f t="shared" si="17"/>
        <v xml:space="preserve">  </v>
      </c>
      <c r="B338" s="16"/>
      <c r="C338" s="17"/>
      <c r="D338" s="17"/>
      <c r="E338" s="17"/>
      <c r="F338" s="17"/>
      <c r="G338" s="17"/>
      <c r="H338" s="17"/>
      <c r="I338" s="17"/>
      <c r="J338" s="15">
        <f t="shared" si="15"/>
        <v>0</v>
      </c>
      <c r="K338" s="7">
        <f t="shared" si="16"/>
        <v>0</v>
      </c>
    </row>
    <row r="339" spans="1:11" x14ac:dyDescent="0.25">
      <c r="A339" s="42" t="str">
        <f t="shared" si="17"/>
        <v xml:space="preserve">  </v>
      </c>
      <c r="B339" s="16"/>
      <c r="C339" s="17"/>
      <c r="D339" s="17"/>
      <c r="E339" s="17"/>
      <c r="F339" s="17"/>
      <c r="G339" s="17"/>
      <c r="H339" s="17"/>
      <c r="I339" s="17"/>
      <c r="J339" s="15">
        <f t="shared" si="15"/>
        <v>0</v>
      </c>
      <c r="K339" s="7">
        <f t="shared" si="16"/>
        <v>0</v>
      </c>
    </row>
    <row r="340" spans="1:11" x14ac:dyDescent="0.25">
      <c r="A340" s="42" t="str">
        <f t="shared" si="17"/>
        <v xml:space="preserve">  </v>
      </c>
      <c r="B340" s="16"/>
      <c r="C340" s="17"/>
      <c r="D340" s="17"/>
      <c r="E340" s="17"/>
      <c r="F340" s="17"/>
      <c r="G340" s="17"/>
      <c r="H340" s="17"/>
      <c r="I340" s="17"/>
      <c r="J340" s="15">
        <f t="shared" si="15"/>
        <v>0</v>
      </c>
      <c r="K340" s="7">
        <f t="shared" si="16"/>
        <v>0</v>
      </c>
    </row>
    <row r="341" spans="1:11" x14ac:dyDescent="0.25">
      <c r="A341" s="42" t="str">
        <f t="shared" si="17"/>
        <v xml:space="preserve">  </v>
      </c>
      <c r="B341" s="16"/>
      <c r="C341" s="17"/>
      <c r="D341" s="17"/>
      <c r="E341" s="17"/>
      <c r="F341" s="17"/>
      <c r="G341" s="17"/>
      <c r="H341" s="17"/>
      <c r="I341" s="17"/>
      <c r="J341" s="15">
        <f t="shared" si="15"/>
        <v>0</v>
      </c>
      <c r="K341" s="7">
        <f t="shared" si="16"/>
        <v>0</v>
      </c>
    </row>
    <row r="342" spans="1:11" x14ac:dyDescent="0.25">
      <c r="A342" s="42" t="str">
        <f t="shared" si="17"/>
        <v xml:space="preserve">  </v>
      </c>
      <c r="B342" s="16"/>
      <c r="C342" s="17"/>
      <c r="D342" s="17"/>
      <c r="E342" s="17"/>
      <c r="F342" s="17"/>
      <c r="G342" s="17"/>
      <c r="H342" s="17"/>
      <c r="I342" s="17"/>
      <c r="J342" s="15">
        <f t="shared" si="15"/>
        <v>0</v>
      </c>
      <c r="K342" s="7">
        <f t="shared" si="16"/>
        <v>0</v>
      </c>
    </row>
    <row r="343" spans="1:11" x14ac:dyDescent="0.25">
      <c r="A343" s="42" t="str">
        <f t="shared" si="17"/>
        <v xml:space="preserve">  </v>
      </c>
      <c r="B343" s="16"/>
      <c r="C343" s="17"/>
      <c r="D343" s="17"/>
      <c r="E343" s="17"/>
      <c r="F343" s="17"/>
      <c r="G343" s="17"/>
      <c r="H343" s="17"/>
      <c r="I343" s="17"/>
      <c r="J343" s="15">
        <f t="shared" si="15"/>
        <v>0</v>
      </c>
      <c r="K343" s="7">
        <f t="shared" si="16"/>
        <v>0</v>
      </c>
    </row>
    <row r="344" spans="1:11" x14ac:dyDescent="0.25">
      <c r="A344" s="42" t="str">
        <f t="shared" si="17"/>
        <v xml:space="preserve">  </v>
      </c>
      <c r="B344" s="16"/>
      <c r="C344" s="17"/>
      <c r="D344" s="17"/>
      <c r="E344" s="17"/>
      <c r="F344" s="17"/>
      <c r="G344" s="17"/>
      <c r="H344" s="17"/>
      <c r="I344" s="17"/>
      <c r="J344" s="15">
        <f t="shared" si="15"/>
        <v>0</v>
      </c>
      <c r="K344" s="7">
        <f t="shared" si="16"/>
        <v>0</v>
      </c>
    </row>
    <row r="345" spans="1:11" x14ac:dyDescent="0.25">
      <c r="A345" s="42" t="str">
        <f t="shared" si="17"/>
        <v xml:space="preserve">  </v>
      </c>
      <c r="B345" s="16"/>
      <c r="C345" s="17"/>
      <c r="D345" s="17"/>
      <c r="E345" s="17"/>
      <c r="F345" s="17"/>
      <c r="G345" s="17"/>
      <c r="H345" s="17"/>
      <c r="I345" s="17"/>
      <c r="J345" s="15">
        <f t="shared" si="15"/>
        <v>0</v>
      </c>
      <c r="K345" s="7">
        <f t="shared" si="16"/>
        <v>0</v>
      </c>
    </row>
    <row r="346" spans="1:11" x14ac:dyDescent="0.25">
      <c r="A346" s="42" t="str">
        <f t="shared" si="17"/>
        <v xml:space="preserve">  </v>
      </c>
      <c r="B346" s="16"/>
      <c r="C346" s="17"/>
      <c r="D346" s="17"/>
      <c r="E346" s="17"/>
      <c r="F346" s="17"/>
      <c r="G346" s="17"/>
      <c r="H346" s="17"/>
      <c r="I346" s="17"/>
      <c r="J346" s="15">
        <f t="shared" si="15"/>
        <v>0</v>
      </c>
      <c r="K346" s="7">
        <f t="shared" si="16"/>
        <v>0</v>
      </c>
    </row>
    <row r="347" spans="1:11" x14ac:dyDescent="0.25">
      <c r="A347" s="42" t="str">
        <f t="shared" si="17"/>
        <v xml:space="preserve">  </v>
      </c>
      <c r="B347" s="16"/>
      <c r="C347" s="17"/>
      <c r="D347" s="17"/>
      <c r="E347" s="17"/>
      <c r="F347" s="17"/>
      <c r="G347" s="17"/>
      <c r="H347" s="17"/>
      <c r="I347" s="17"/>
      <c r="J347" s="15">
        <f t="shared" si="15"/>
        <v>0</v>
      </c>
      <c r="K347" s="7">
        <f t="shared" si="16"/>
        <v>0</v>
      </c>
    </row>
    <row r="348" spans="1:11" x14ac:dyDescent="0.25">
      <c r="A348" s="42" t="str">
        <f t="shared" si="17"/>
        <v xml:space="preserve">  </v>
      </c>
      <c r="B348" s="16"/>
      <c r="C348" s="17"/>
      <c r="D348" s="17"/>
      <c r="E348" s="17"/>
      <c r="F348" s="17"/>
      <c r="G348" s="17"/>
      <c r="H348" s="17"/>
      <c r="I348" s="17"/>
      <c r="J348" s="15">
        <f t="shared" si="15"/>
        <v>0</v>
      </c>
      <c r="K348" s="7">
        <f t="shared" si="16"/>
        <v>0</v>
      </c>
    </row>
    <row r="349" spans="1:11" x14ac:dyDescent="0.25">
      <c r="A349" s="42" t="str">
        <f t="shared" si="17"/>
        <v xml:space="preserve">  </v>
      </c>
      <c r="B349" s="16"/>
      <c r="C349" s="17"/>
      <c r="D349" s="17"/>
      <c r="E349" s="17"/>
      <c r="F349" s="17"/>
      <c r="G349" s="17"/>
      <c r="H349" s="17"/>
      <c r="I349" s="17"/>
      <c r="J349" s="15">
        <f t="shared" si="15"/>
        <v>0</v>
      </c>
      <c r="K349" s="7">
        <f t="shared" si="16"/>
        <v>0</v>
      </c>
    </row>
    <row r="350" spans="1:11" x14ac:dyDescent="0.25">
      <c r="A350" s="42" t="str">
        <f t="shared" si="17"/>
        <v xml:space="preserve">  </v>
      </c>
      <c r="B350" s="16"/>
      <c r="C350" s="17"/>
      <c r="D350" s="17"/>
      <c r="E350" s="17"/>
      <c r="F350" s="17"/>
      <c r="G350" s="17"/>
      <c r="H350" s="17"/>
      <c r="I350" s="17"/>
      <c r="J350" s="15">
        <f t="shared" si="15"/>
        <v>0</v>
      </c>
      <c r="K350" s="7">
        <f t="shared" si="16"/>
        <v>0</v>
      </c>
    </row>
    <row r="351" spans="1:11" x14ac:dyDescent="0.25">
      <c r="A351" s="42" t="str">
        <f t="shared" si="17"/>
        <v xml:space="preserve">  </v>
      </c>
      <c r="B351" s="16"/>
      <c r="C351" s="17"/>
      <c r="D351" s="17"/>
      <c r="E351" s="17"/>
      <c r="F351" s="17"/>
      <c r="G351" s="17"/>
      <c r="H351" s="17"/>
      <c r="I351" s="17"/>
      <c r="J351" s="15">
        <f t="shared" si="15"/>
        <v>0</v>
      </c>
      <c r="K351" s="7">
        <f t="shared" si="16"/>
        <v>0</v>
      </c>
    </row>
    <row r="352" spans="1:11" x14ac:dyDescent="0.25">
      <c r="A352" s="42" t="str">
        <f t="shared" si="17"/>
        <v xml:space="preserve">  </v>
      </c>
      <c r="B352" s="16"/>
      <c r="C352" s="17"/>
      <c r="D352" s="17"/>
      <c r="E352" s="17"/>
      <c r="F352" s="17"/>
      <c r="G352" s="17"/>
      <c r="H352" s="17"/>
      <c r="I352" s="17"/>
      <c r="J352" s="15">
        <f t="shared" si="15"/>
        <v>0</v>
      </c>
      <c r="K352" s="7">
        <f t="shared" si="16"/>
        <v>0</v>
      </c>
    </row>
    <row r="353" spans="1:11" x14ac:dyDescent="0.25">
      <c r="A353" s="42" t="str">
        <f t="shared" si="17"/>
        <v xml:space="preserve">  </v>
      </c>
      <c r="B353" s="16"/>
      <c r="C353" s="17"/>
      <c r="D353" s="17"/>
      <c r="E353" s="17"/>
      <c r="F353" s="17"/>
      <c r="G353" s="17"/>
      <c r="H353" s="17"/>
      <c r="I353" s="17"/>
      <c r="J353" s="15">
        <f t="shared" si="15"/>
        <v>0</v>
      </c>
      <c r="K353" s="7">
        <f t="shared" si="16"/>
        <v>0</v>
      </c>
    </row>
    <row r="354" spans="1:11" x14ac:dyDescent="0.25">
      <c r="A354" s="42" t="str">
        <f t="shared" si="17"/>
        <v xml:space="preserve">  </v>
      </c>
      <c r="B354" s="16"/>
      <c r="C354" s="17"/>
      <c r="D354" s="17"/>
      <c r="E354" s="17"/>
      <c r="F354" s="17"/>
      <c r="G354" s="17"/>
      <c r="H354" s="17"/>
      <c r="I354" s="17"/>
      <c r="J354" s="15">
        <f t="shared" si="15"/>
        <v>0</v>
      </c>
      <c r="K354" s="7">
        <f t="shared" si="16"/>
        <v>0</v>
      </c>
    </row>
    <row r="355" spans="1:11" x14ac:dyDescent="0.25">
      <c r="A355" s="42" t="str">
        <f t="shared" si="17"/>
        <v xml:space="preserve">  </v>
      </c>
      <c r="B355" s="16"/>
      <c r="C355" s="17"/>
      <c r="D355" s="17"/>
      <c r="E355" s="17"/>
      <c r="F355" s="17"/>
      <c r="G355" s="17"/>
      <c r="H355" s="17"/>
      <c r="I355" s="17"/>
      <c r="J355" s="15">
        <f t="shared" si="15"/>
        <v>0</v>
      </c>
      <c r="K355" s="7">
        <f t="shared" si="16"/>
        <v>0</v>
      </c>
    </row>
    <row r="356" spans="1:11" x14ac:dyDescent="0.25">
      <c r="A356" s="42" t="str">
        <f t="shared" si="17"/>
        <v xml:space="preserve">  </v>
      </c>
      <c r="B356" s="16"/>
      <c r="C356" s="17"/>
      <c r="D356" s="17"/>
      <c r="E356" s="17"/>
      <c r="F356" s="17"/>
      <c r="G356" s="17"/>
      <c r="H356" s="17"/>
      <c r="I356" s="17"/>
      <c r="J356" s="15">
        <f t="shared" si="15"/>
        <v>0</v>
      </c>
      <c r="K356" s="7">
        <f t="shared" si="16"/>
        <v>0</v>
      </c>
    </row>
    <row r="357" spans="1:11" x14ac:dyDescent="0.25">
      <c r="A357" s="42" t="str">
        <f t="shared" si="17"/>
        <v xml:space="preserve">  </v>
      </c>
      <c r="B357" s="16"/>
      <c r="C357" s="17"/>
      <c r="D357" s="17"/>
      <c r="E357" s="17"/>
      <c r="F357" s="17"/>
      <c r="G357" s="17"/>
      <c r="H357" s="17"/>
      <c r="I357" s="17"/>
      <c r="J357" s="15">
        <f t="shared" si="15"/>
        <v>0</v>
      </c>
      <c r="K357" s="7">
        <f t="shared" si="16"/>
        <v>0</v>
      </c>
    </row>
    <row r="358" spans="1:11" x14ac:dyDescent="0.25">
      <c r="A358" s="42" t="str">
        <f t="shared" si="17"/>
        <v xml:space="preserve">  </v>
      </c>
      <c r="B358" s="16"/>
      <c r="C358" s="17"/>
      <c r="D358" s="17"/>
      <c r="E358" s="17"/>
      <c r="F358" s="17"/>
      <c r="G358" s="17"/>
      <c r="H358" s="17"/>
      <c r="I358" s="17"/>
      <c r="J358" s="15">
        <f t="shared" si="15"/>
        <v>0</v>
      </c>
      <c r="K358" s="7">
        <f t="shared" si="16"/>
        <v>0</v>
      </c>
    </row>
    <row r="359" spans="1:11" x14ac:dyDescent="0.25">
      <c r="A359" s="42" t="str">
        <f t="shared" si="17"/>
        <v xml:space="preserve">  </v>
      </c>
      <c r="B359" s="16"/>
      <c r="C359" s="17"/>
      <c r="D359" s="17"/>
      <c r="E359" s="17"/>
      <c r="F359" s="17"/>
      <c r="G359" s="17"/>
      <c r="H359" s="17"/>
      <c r="I359" s="17"/>
      <c r="J359" s="15">
        <f t="shared" si="15"/>
        <v>0</v>
      </c>
      <c r="K359" s="7">
        <f t="shared" si="16"/>
        <v>0</v>
      </c>
    </row>
    <row r="360" spans="1:11" x14ac:dyDescent="0.25">
      <c r="A360" s="42" t="str">
        <f t="shared" si="17"/>
        <v xml:space="preserve">  </v>
      </c>
      <c r="B360" s="16"/>
      <c r="C360" s="17"/>
      <c r="D360" s="17"/>
      <c r="E360" s="17"/>
      <c r="F360" s="17"/>
      <c r="G360" s="17"/>
      <c r="H360" s="17"/>
      <c r="I360" s="17"/>
      <c r="J360" s="15">
        <f t="shared" si="15"/>
        <v>0</v>
      </c>
      <c r="K360" s="7">
        <f t="shared" si="16"/>
        <v>0</v>
      </c>
    </row>
    <row r="361" spans="1:11" x14ac:dyDescent="0.25">
      <c r="A361" s="42" t="str">
        <f t="shared" si="17"/>
        <v xml:space="preserve">  </v>
      </c>
      <c r="B361" s="16"/>
      <c r="C361" s="17"/>
      <c r="D361" s="17"/>
      <c r="E361" s="17"/>
      <c r="F361" s="17"/>
      <c r="G361" s="17"/>
      <c r="H361" s="17"/>
      <c r="I361" s="17"/>
      <c r="J361" s="15">
        <f t="shared" si="15"/>
        <v>0</v>
      </c>
      <c r="K361" s="7">
        <f t="shared" si="16"/>
        <v>0</v>
      </c>
    </row>
    <row r="362" spans="1:11" x14ac:dyDescent="0.25">
      <c r="A362" s="42" t="str">
        <f t="shared" si="17"/>
        <v xml:space="preserve">  </v>
      </c>
      <c r="B362" s="16"/>
      <c r="C362" s="17"/>
      <c r="D362" s="17"/>
      <c r="E362" s="17"/>
      <c r="F362" s="17"/>
      <c r="G362" s="17"/>
      <c r="H362" s="17"/>
      <c r="I362" s="17"/>
      <c r="J362" s="15">
        <f t="shared" si="15"/>
        <v>0</v>
      </c>
      <c r="K362" s="7">
        <f t="shared" si="16"/>
        <v>0</v>
      </c>
    </row>
    <row r="363" spans="1:11" x14ac:dyDescent="0.25">
      <c r="A363" s="42" t="str">
        <f t="shared" si="17"/>
        <v xml:space="preserve">  </v>
      </c>
      <c r="B363" s="16"/>
      <c r="C363" s="17"/>
      <c r="D363" s="17"/>
      <c r="E363" s="17"/>
      <c r="F363" s="17"/>
      <c r="G363" s="17"/>
      <c r="H363" s="17"/>
      <c r="I363" s="17"/>
      <c r="J363" s="15">
        <f t="shared" si="15"/>
        <v>0</v>
      </c>
      <c r="K363" s="7">
        <f t="shared" si="16"/>
        <v>0</v>
      </c>
    </row>
    <row r="364" spans="1:11" x14ac:dyDescent="0.25">
      <c r="A364" s="42" t="str">
        <f t="shared" si="17"/>
        <v xml:space="preserve">  </v>
      </c>
      <c r="B364" s="16"/>
      <c r="C364" s="17"/>
      <c r="D364" s="17"/>
      <c r="E364" s="17"/>
      <c r="F364" s="17"/>
      <c r="G364" s="17"/>
      <c r="H364" s="17"/>
      <c r="I364" s="17"/>
      <c r="J364" s="15">
        <f t="shared" si="15"/>
        <v>0</v>
      </c>
      <c r="K364" s="7">
        <f t="shared" si="16"/>
        <v>0</v>
      </c>
    </row>
    <row r="365" spans="1:11" x14ac:dyDescent="0.25">
      <c r="A365" s="42" t="str">
        <f t="shared" si="17"/>
        <v xml:space="preserve">  </v>
      </c>
      <c r="B365" s="16"/>
      <c r="C365" s="17"/>
      <c r="D365" s="17"/>
      <c r="E365" s="17"/>
      <c r="F365" s="17"/>
      <c r="G365" s="17"/>
      <c r="H365" s="17"/>
      <c r="I365" s="17"/>
      <c r="J365" s="15">
        <f t="shared" si="15"/>
        <v>0</v>
      </c>
      <c r="K365" s="7">
        <f t="shared" si="16"/>
        <v>0</v>
      </c>
    </row>
    <row r="366" spans="1:11" x14ac:dyDescent="0.25">
      <c r="A366" s="42" t="str">
        <f t="shared" si="17"/>
        <v xml:space="preserve">  </v>
      </c>
      <c r="B366" s="16"/>
      <c r="C366" s="17"/>
      <c r="D366" s="17"/>
      <c r="E366" s="17"/>
      <c r="F366" s="17"/>
      <c r="G366" s="17"/>
      <c r="H366" s="17"/>
      <c r="I366" s="17"/>
      <c r="J366" s="15">
        <f t="shared" si="15"/>
        <v>0</v>
      </c>
      <c r="K366" s="7">
        <f t="shared" si="16"/>
        <v>0</v>
      </c>
    </row>
    <row r="367" spans="1:11" x14ac:dyDescent="0.25">
      <c r="A367" s="42" t="str">
        <f t="shared" si="17"/>
        <v xml:space="preserve">  </v>
      </c>
      <c r="B367" s="16"/>
      <c r="C367" s="17"/>
      <c r="D367" s="17"/>
      <c r="E367" s="17"/>
      <c r="F367" s="17"/>
      <c r="G367" s="17"/>
      <c r="H367" s="17"/>
      <c r="I367" s="17"/>
      <c r="J367" s="15">
        <f t="shared" si="15"/>
        <v>0</v>
      </c>
      <c r="K367" s="7">
        <f t="shared" si="16"/>
        <v>0</v>
      </c>
    </row>
    <row r="368" spans="1:11" x14ac:dyDescent="0.25">
      <c r="A368" s="42" t="str">
        <f t="shared" si="17"/>
        <v xml:space="preserve">  </v>
      </c>
      <c r="B368" s="16"/>
      <c r="C368" s="17"/>
      <c r="D368" s="17"/>
      <c r="E368" s="17"/>
      <c r="F368" s="17"/>
      <c r="G368" s="17"/>
      <c r="H368" s="17"/>
      <c r="I368" s="17"/>
      <c r="J368" s="15">
        <f t="shared" si="15"/>
        <v>0</v>
      </c>
      <c r="K368" s="7">
        <f t="shared" si="16"/>
        <v>0</v>
      </c>
    </row>
    <row r="369" spans="1:11" x14ac:dyDescent="0.25">
      <c r="A369" s="42" t="str">
        <f t="shared" si="17"/>
        <v xml:space="preserve">  </v>
      </c>
      <c r="B369" s="16"/>
      <c r="C369" s="17"/>
      <c r="D369" s="17"/>
      <c r="E369" s="17"/>
      <c r="F369" s="17"/>
      <c r="G369" s="17"/>
      <c r="H369" s="17"/>
      <c r="I369" s="17"/>
      <c r="J369" s="15">
        <f t="shared" si="15"/>
        <v>0</v>
      </c>
      <c r="K369" s="7">
        <f t="shared" si="16"/>
        <v>0</v>
      </c>
    </row>
    <row r="370" spans="1:11" x14ac:dyDescent="0.25">
      <c r="A370" s="42" t="str">
        <f t="shared" si="17"/>
        <v xml:space="preserve">  </v>
      </c>
      <c r="B370" s="16"/>
      <c r="C370" s="17"/>
      <c r="D370" s="17"/>
      <c r="E370" s="17"/>
      <c r="F370" s="17"/>
      <c r="G370" s="17"/>
      <c r="H370" s="17"/>
      <c r="I370" s="17"/>
      <c r="J370" s="15">
        <f t="shared" si="15"/>
        <v>0</v>
      </c>
      <c r="K370" s="7">
        <f t="shared" si="16"/>
        <v>0</v>
      </c>
    </row>
    <row r="371" spans="1:11" x14ac:dyDescent="0.25">
      <c r="A371" s="42" t="str">
        <f t="shared" si="17"/>
        <v xml:space="preserve">  </v>
      </c>
      <c r="B371" s="16"/>
      <c r="C371" s="17"/>
      <c r="D371" s="17"/>
      <c r="E371" s="17"/>
      <c r="F371" s="17"/>
      <c r="G371" s="17"/>
      <c r="H371" s="17"/>
      <c r="I371" s="17"/>
      <c r="J371" s="15">
        <f t="shared" si="15"/>
        <v>0</v>
      </c>
      <c r="K371" s="7">
        <f t="shared" si="16"/>
        <v>0</v>
      </c>
    </row>
    <row r="372" spans="1:11" x14ac:dyDescent="0.25">
      <c r="A372" s="42" t="str">
        <f t="shared" si="17"/>
        <v xml:space="preserve">  </v>
      </c>
      <c r="B372" s="16"/>
      <c r="C372" s="17"/>
      <c r="D372" s="17"/>
      <c r="E372" s="17"/>
      <c r="F372" s="17"/>
      <c r="G372" s="17"/>
      <c r="H372" s="17"/>
      <c r="I372" s="17"/>
      <c r="J372" s="15">
        <f t="shared" si="15"/>
        <v>0</v>
      </c>
      <c r="K372" s="7">
        <f t="shared" si="16"/>
        <v>0</v>
      </c>
    </row>
    <row r="373" spans="1:11" x14ac:dyDescent="0.25">
      <c r="A373" s="42" t="str">
        <f t="shared" si="17"/>
        <v xml:space="preserve">  </v>
      </c>
      <c r="B373" s="16"/>
      <c r="C373" s="17"/>
      <c r="D373" s="17"/>
      <c r="E373" s="17"/>
      <c r="F373" s="17"/>
      <c r="G373" s="17"/>
      <c r="H373" s="17"/>
      <c r="I373" s="17"/>
      <c r="J373" s="15">
        <f t="shared" si="15"/>
        <v>0</v>
      </c>
      <c r="K373" s="7">
        <f t="shared" si="16"/>
        <v>0</v>
      </c>
    </row>
    <row r="374" spans="1:11" x14ac:dyDescent="0.25">
      <c r="A374" s="42" t="str">
        <f t="shared" si="17"/>
        <v xml:space="preserve">  </v>
      </c>
      <c r="B374" s="16"/>
      <c r="C374" s="17"/>
      <c r="D374" s="17"/>
      <c r="E374" s="17"/>
      <c r="F374" s="17"/>
      <c r="G374" s="17"/>
      <c r="H374" s="17"/>
      <c r="I374" s="17"/>
      <c r="J374" s="15">
        <f t="shared" si="15"/>
        <v>0</v>
      </c>
      <c r="K374" s="7">
        <f t="shared" si="16"/>
        <v>0</v>
      </c>
    </row>
    <row r="375" spans="1:11" x14ac:dyDescent="0.25">
      <c r="A375" s="42" t="str">
        <f t="shared" si="17"/>
        <v xml:space="preserve">  </v>
      </c>
      <c r="B375" s="16"/>
      <c r="C375" s="17"/>
      <c r="D375" s="17"/>
      <c r="E375" s="17"/>
      <c r="F375" s="17"/>
      <c r="G375" s="17"/>
      <c r="H375" s="17"/>
      <c r="I375" s="17"/>
      <c r="J375" s="15">
        <f t="shared" ref="J375:J438" si="18">10*(COUNTIF(E375:I375,"Satisfaisant")*2+COUNTIF(E375:I375,"Fragile"))</f>
        <v>0</v>
      </c>
      <c r="K375" s="7">
        <f t="shared" ref="K375:K438" si="19">COUNTIF(E375:I375,"Fragile")+COUNTIF(E375:I375,"À besoins")+COUNTIF(E375:I375,"pas de restitution")</f>
        <v>0</v>
      </c>
    </row>
    <row r="376" spans="1:11" x14ac:dyDescent="0.25">
      <c r="A376" s="42" t="str">
        <f t="shared" si="17"/>
        <v xml:space="preserve">  </v>
      </c>
      <c r="B376" s="16"/>
      <c r="C376" s="17"/>
      <c r="D376" s="17"/>
      <c r="E376" s="17"/>
      <c r="F376" s="17"/>
      <c r="G376" s="17"/>
      <c r="H376" s="17"/>
      <c r="I376" s="17"/>
      <c r="J376" s="15">
        <f t="shared" si="18"/>
        <v>0</v>
      </c>
      <c r="K376" s="7">
        <f t="shared" si="19"/>
        <v>0</v>
      </c>
    </row>
    <row r="377" spans="1:11" x14ac:dyDescent="0.25">
      <c r="A377" s="42" t="str">
        <f t="shared" si="17"/>
        <v xml:space="preserve">  </v>
      </c>
      <c r="B377" s="16"/>
      <c r="C377" s="17"/>
      <c r="D377" s="17"/>
      <c r="E377" s="17"/>
      <c r="F377" s="17"/>
      <c r="G377" s="17"/>
      <c r="H377" s="17"/>
      <c r="I377" s="17"/>
      <c r="J377" s="15">
        <f t="shared" si="18"/>
        <v>0</v>
      </c>
      <c r="K377" s="7">
        <f t="shared" si="19"/>
        <v>0</v>
      </c>
    </row>
    <row r="378" spans="1:11" x14ac:dyDescent="0.25">
      <c r="A378" s="42" t="str">
        <f t="shared" si="17"/>
        <v xml:space="preserve">  </v>
      </c>
      <c r="B378" s="16"/>
      <c r="C378" s="17"/>
      <c r="D378" s="17"/>
      <c r="E378" s="17"/>
      <c r="F378" s="17"/>
      <c r="G378" s="17"/>
      <c r="H378" s="17"/>
      <c r="I378" s="17"/>
      <c r="J378" s="15">
        <f t="shared" si="18"/>
        <v>0</v>
      </c>
      <c r="K378" s="7">
        <f t="shared" si="19"/>
        <v>0</v>
      </c>
    </row>
    <row r="379" spans="1:11" x14ac:dyDescent="0.25">
      <c r="A379" s="42" t="str">
        <f t="shared" si="17"/>
        <v xml:space="preserve">  </v>
      </c>
      <c r="B379" s="16"/>
      <c r="C379" s="17"/>
      <c r="D379" s="17"/>
      <c r="E379" s="17"/>
      <c r="F379" s="17"/>
      <c r="G379" s="17"/>
      <c r="H379" s="17"/>
      <c r="I379" s="17"/>
      <c r="J379" s="15">
        <f t="shared" si="18"/>
        <v>0</v>
      </c>
      <c r="K379" s="7">
        <f t="shared" si="19"/>
        <v>0</v>
      </c>
    </row>
    <row r="380" spans="1:11" x14ac:dyDescent="0.25">
      <c r="A380" s="42" t="str">
        <f t="shared" si="17"/>
        <v xml:space="preserve">  </v>
      </c>
      <c r="B380" s="16"/>
      <c r="C380" s="17"/>
      <c r="D380" s="17"/>
      <c r="E380" s="17"/>
      <c r="F380" s="17"/>
      <c r="G380" s="17"/>
      <c r="H380" s="17"/>
      <c r="I380" s="17"/>
      <c r="J380" s="15">
        <f t="shared" si="18"/>
        <v>0</v>
      </c>
      <c r="K380" s="7">
        <f t="shared" si="19"/>
        <v>0</v>
      </c>
    </row>
    <row r="381" spans="1:11" x14ac:dyDescent="0.25">
      <c r="A381" s="42" t="str">
        <f t="shared" si="17"/>
        <v xml:space="preserve">  </v>
      </c>
      <c r="B381" s="16"/>
      <c r="C381" s="17"/>
      <c r="D381" s="17"/>
      <c r="E381" s="17"/>
      <c r="F381" s="17"/>
      <c r="G381" s="17"/>
      <c r="H381" s="17"/>
      <c r="I381" s="17"/>
      <c r="J381" s="15">
        <f t="shared" si="18"/>
        <v>0</v>
      </c>
      <c r="K381" s="7">
        <f t="shared" si="19"/>
        <v>0</v>
      </c>
    </row>
    <row r="382" spans="1:11" x14ac:dyDescent="0.25">
      <c r="A382" s="42" t="str">
        <f t="shared" si="17"/>
        <v xml:space="preserve">  </v>
      </c>
      <c r="B382" s="16"/>
      <c r="C382" s="17"/>
      <c r="D382" s="17"/>
      <c r="E382" s="17"/>
      <c r="F382" s="17"/>
      <c r="G382" s="17"/>
      <c r="H382" s="17"/>
      <c r="I382" s="17"/>
      <c r="J382" s="15">
        <f t="shared" si="18"/>
        <v>0</v>
      </c>
      <c r="K382" s="7">
        <f t="shared" si="19"/>
        <v>0</v>
      </c>
    </row>
    <row r="383" spans="1:11" x14ac:dyDescent="0.25">
      <c r="A383" s="42" t="str">
        <f t="shared" si="17"/>
        <v xml:space="preserve">  </v>
      </c>
      <c r="B383" s="16"/>
      <c r="C383" s="17"/>
      <c r="D383" s="17"/>
      <c r="E383" s="17"/>
      <c r="F383" s="17"/>
      <c r="G383" s="17"/>
      <c r="H383" s="17"/>
      <c r="I383" s="17"/>
      <c r="J383" s="15">
        <f t="shared" si="18"/>
        <v>0</v>
      </c>
      <c r="K383" s="7">
        <f t="shared" si="19"/>
        <v>0</v>
      </c>
    </row>
    <row r="384" spans="1:11" x14ac:dyDescent="0.25">
      <c r="A384" s="42" t="str">
        <f t="shared" si="17"/>
        <v xml:space="preserve">  </v>
      </c>
      <c r="B384" s="16"/>
      <c r="C384" s="17"/>
      <c r="D384" s="17"/>
      <c r="E384" s="17"/>
      <c r="F384" s="17"/>
      <c r="G384" s="17"/>
      <c r="H384" s="17"/>
      <c r="I384" s="17"/>
      <c r="J384" s="15">
        <f t="shared" si="18"/>
        <v>0</v>
      </c>
      <c r="K384" s="7">
        <f t="shared" si="19"/>
        <v>0</v>
      </c>
    </row>
    <row r="385" spans="1:11" x14ac:dyDescent="0.25">
      <c r="A385" s="42" t="str">
        <f t="shared" si="17"/>
        <v xml:space="preserve">  </v>
      </c>
      <c r="B385" s="16"/>
      <c r="C385" s="17"/>
      <c r="D385" s="17"/>
      <c r="E385" s="17"/>
      <c r="F385" s="17"/>
      <c r="G385" s="17"/>
      <c r="H385" s="17"/>
      <c r="I385" s="17"/>
      <c r="J385" s="15">
        <f t="shared" si="18"/>
        <v>0</v>
      </c>
      <c r="K385" s="7">
        <f t="shared" si="19"/>
        <v>0</v>
      </c>
    </row>
    <row r="386" spans="1:11" x14ac:dyDescent="0.25">
      <c r="A386" s="42" t="str">
        <f t="shared" si="17"/>
        <v xml:space="preserve">  </v>
      </c>
      <c r="B386" s="16"/>
      <c r="C386" s="17"/>
      <c r="D386" s="17"/>
      <c r="E386" s="17"/>
      <c r="F386" s="17"/>
      <c r="G386" s="17"/>
      <c r="H386" s="17"/>
      <c r="I386" s="17"/>
      <c r="J386" s="15">
        <f t="shared" si="18"/>
        <v>0</v>
      </c>
      <c r="K386" s="7">
        <f t="shared" si="19"/>
        <v>0</v>
      </c>
    </row>
    <row r="387" spans="1:11" x14ac:dyDescent="0.25">
      <c r="A387" s="42" t="str">
        <f t="shared" ref="A387:A450" si="20">CONCATENATE(D387," ",C387," ",B387)</f>
        <v xml:space="preserve">  </v>
      </c>
      <c r="B387" s="16"/>
      <c r="C387" s="17"/>
      <c r="D387" s="17"/>
      <c r="E387" s="17"/>
      <c r="F387" s="17"/>
      <c r="G387" s="17"/>
      <c r="H387" s="17"/>
      <c r="I387" s="17"/>
      <c r="J387" s="15">
        <f t="shared" si="18"/>
        <v>0</v>
      </c>
      <c r="K387" s="7">
        <f t="shared" si="19"/>
        <v>0</v>
      </c>
    </row>
    <row r="388" spans="1:11" x14ac:dyDescent="0.25">
      <c r="A388" s="42" t="str">
        <f t="shared" si="20"/>
        <v xml:space="preserve">  </v>
      </c>
      <c r="B388" s="16"/>
      <c r="C388" s="17"/>
      <c r="D388" s="17"/>
      <c r="E388" s="17"/>
      <c r="F388" s="17"/>
      <c r="G388" s="17"/>
      <c r="H388" s="17"/>
      <c r="I388" s="17"/>
      <c r="J388" s="15">
        <f t="shared" si="18"/>
        <v>0</v>
      </c>
      <c r="K388" s="7">
        <f t="shared" si="19"/>
        <v>0</v>
      </c>
    </row>
    <row r="389" spans="1:11" x14ac:dyDescent="0.25">
      <c r="A389" s="42" t="str">
        <f t="shared" si="20"/>
        <v xml:space="preserve">  </v>
      </c>
      <c r="B389" s="16"/>
      <c r="C389" s="17"/>
      <c r="D389" s="17"/>
      <c r="E389" s="17"/>
      <c r="F389" s="17"/>
      <c r="G389" s="17"/>
      <c r="H389" s="17"/>
      <c r="I389" s="17"/>
      <c r="J389" s="15">
        <f t="shared" si="18"/>
        <v>0</v>
      </c>
      <c r="K389" s="7">
        <f t="shared" si="19"/>
        <v>0</v>
      </c>
    </row>
    <row r="390" spans="1:11" x14ac:dyDescent="0.25">
      <c r="A390" s="42" t="str">
        <f t="shared" si="20"/>
        <v xml:space="preserve">  </v>
      </c>
      <c r="B390" s="16"/>
      <c r="C390" s="17"/>
      <c r="D390" s="17"/>
      <c r="E390" s="17"/>
      <c r="F390" s="17"/>
      <c r="G390" s="17"/>
      <c r="H390" s="17"/>
      <c r="I390" s="17"/>
      <c r="J390" s="15">
        <f t="shared" si="18"/>
        <v>0</v>
      </c>
      <c r="K390" s="7">
        <f t="shared" si="19"/>
        <v>0</v>
      </c>
    </row>
    <row r="391" spans="1:11" x14ac:dyDescent="0.25">
      <c r="A391" s="42" t="str">
        <f t="shared" si="20"/>
        <v xml:space="preserve">  </v>
      </c>
      <c r="B391" s="16"/>
      <c r="C391" s="17"/>
      <c r="D391" s="17"/>
      <c r="E391" s="17"/>
      <c r="F391" s="17"/>
      <c r="G391" s="17"/>
      <c r="H391" s="17"/>
      <c r="I391" s="17"/>
      <c r="J391" s="15">
        <f t="shared" si="18"/>
        <v>0</v>
      </c>
      <c r="K391" s="7">
        <f t="shared" si="19"/>
        <v>0</v>
      </c>
    </row>
    <row r="392" spans="1:11" x14ac:dyDescent="0.25">
      <c r="A392" s="42" t="str">
        <f t="shared" si="20"/>
        <v xml:space="preserve">  </v>
      </c>
      <c r="B392" s="16"/>
      <c r="C392" s="17"/>
      <c r="D392" s="17"/>
      <c r="E392" s="17"/>
      <c r="F392" s="17"/>
      <c r="G392" s="17"/>
      <c r="H392" s="17"/>
      <c r="I392" s="17"/>
      <c r="J392" s="15">
        <f t="shared" si="18"/>
        <v>0</v>
      </c>
      <c r="K392" s="7">
        <f t="shared" si="19"/>
        <v>0</v>
      </c>
    </row>
    <row r="393" spans="1:11" x14ac:dyDescent="0.25">
      <c r="A393" s="42" t="str">
        <f t="shared" si="20"/>
        <v xml:space="preserve">  </v>
      </c>
      <c r="B393" s="16"/>
      <c r="C393" s="17"/>
      <c r="D393" s="17"/>
      <c r="E393" s="17"/>
      <c r="F393" s="17"/>
      <c r="G393" s="17"/>
      <c r="H393" s="17"/>
      <c r="I393" s="17"/>
      <c r="J393" s="15">
        <f t="shared" si="18"/>
        <v>0</v>
      </c>
      <c r="K393" s="7">
        <f t="shared" si="19"/>
        <v>0</v>
      </c>
    </row>
    <row r="394" spans="1:11" x14ac:dyDescent="0.25">
      <c r="A394" s="42" t="str">
        <f t="shared" si="20"/>
        <v xml:space="preserve">  </v>
      </c>
      <c r="B394" s="16"/>
      <c r="C394" s="17"/>
      <c r="D394" s="17"/>
      <c r="E394" s="17"/>
      <c r="F394" s="17"/>
      <c r="G394" s="17"/>
      <c r="H394" s="17"/>
      <c r="I394" s="17"/>
      <c r="J394" s="15">
        <f t="shared" si="18"/>
        <v>0</v>
      </c>
      <c r="K394" s="7">
        <f t="shared" si="19"/>
        <v>0</v>
      </c>
    </row>
    <row r="395" spans="1:11" x14ac:dyDescent="0.25">
      <c r="A395" s="42" t="str">
        <f t="shared" si="20"/>
        <v xml:space="preserve">  </v>
      </c>
      <c r="B395" s="16"/>
      <c r="C395" s="17"/>
      <c r="D395" s="17"/>
      <c r="E395" s="17"/>
      <c r="F395" s="17"/>
      <c r="G395" s="17"/>
      <c r="H395" s="17"/>
      <c r="I395" s="17"/>
      <c r="J395" s="15">
        <f t="shared" si="18"/>
        <v>0</v>
      </c>
      <c r="K395" s="7">
        <f t="shared" si="19"/>
        <v>0</v>
      </c>
    </row>
    <row r="396" spans="1:11" x14ac:dyDescent="0.25">
      <c r="A396" s="42" t="str">
        <f t="shared" si="20"/>
        <v xml:space="preserve">  </v>
      </c>
      <c r="B396" s="16"/>
      <c r="C396" s="17"/>
      <c r="D396" s="17"/>
      <c r="E396" s="17"/>
      <c r="F396" s="17"/>
      <c r="G396" s="17"/>
      <c r="H396" s="17"/>
      <c r="I396" s="17"/>
      <c r="J396" s="15">
        <f t="shared" si="18"/>
        <v>0</v>
      </c>
      <c r="K396" s="7">
        <f t="shared" si="19"/>
        <v>0</v>
      </c>
    </row>
    <row r="397" spans="1:11" x14ac:dyDescent="0.25">
      <c r="A397" s="42" t="str">
        <f t="shared" si="20"/>
        <v xml:space="preserve">  </v>
      </c>
      <c r="B397" s="16"/>
      <c r="C397" s="17"/>
      <c r="D397" s="17"/>
      <c r="E397" s="17"/>
      <c r="F397" s="17"/>
      <c r="G397" s="17"/>
      <c r="H397" s="17"/>
      <c r="I397" s="17"/>
      <c r="J397" s="15">
        <f t="shared" si="18"/>
        <v>0</v>
      </c>
      <c r="K397" s="7">
        <f t="shared" si="19"/>
        <v>0</v>
      </c>
    </row>
    <row r="398" spans="1:11" x14ac:dyDescent="0.25">
      <c r="A398" s="42" t="str">
        <f t="shared" si="20"/>
        <v xml:space="preserve">  </v>
      </c>
      <c r="B398" s="16"/>
      <c r="C398" s="17"/>
      <c r="D398" s="17"/>
      <c r="E398" s="17"/>
      <c r="F398" s="17"/>
      <c r="G398" s="17"/>
      <c r="H398" s="17"/>
      <c r="I398" s="17"/>
      <c r="J398" s="15">
        <f t="shared" si="18"/>
        <v>0</v>
      </c>
      <c r="K398" s="7">
        <f t="shared" si="19"/>
        <v>0</v>
      </c>
    </row>
    <row r="399" spans="1:11" x14ac:dyDescent="0.25">
      <c r="A399" s="42" t="str">
        <f t="shared" si="20"/>
        <v xml:space="preserve">  </v>
      </c>
      <c r="B399" s="16"/>
      <c r="C399" s="17"/>
      <c r="D399" s="17"/>
      <c r="E399" s="17"/>
      <c r="F399" s="17"/>
      <c r="G399" s="17"/>
      <c r="H399" s="17"/>
      <c r="I399" s="17"/>
      <c r="J399" s="15">
        <f t="shared" si="18"/>
        <v>0</v>
      </c>
      <c r="K399" s="7">
        <f t="shared" si="19"/>
        <v>0</v>
      </c>
    </row>
    <row r="400" spans="1:11" x14ac:dyDescent="0.25">
      <c r="A400" s="42" t="str">
        <f t="shared" si="20"/>
        <v xml:space="preserve">  </v>
      </c>
      <c r="B400" s="16"/>
      <c r="C400" s="17"/>
      <c r="D400" s="17"/>
      <c r="E400" s="17"/>
      <c r="F400" s="17"/>
      <c r="G400" s="17"/>
      <c r="H400" s="17"/>
      <c r="I400" s="17"/>
      <c r="J400" s="15">
        <f t="shared" si="18"/>
        <v>0</v>
      </c>
      <c r="K400" s="7">
        <f t="shared" si="19"/>
        <v>0</v>
      </c>
    </row>
    <row r="401" spans="1:11" x14ac:dyDescent="0.25">
      <c r="A401" s="42" t="str">
        <f t="shared" si="20"/>
        <v xml:space="preserve">  </v>
      </c>
      <c r="B401" s="16"/>
      <c r="C401" s="17"/>
      <c r="D401" s="17"/>
      <c r="E401" s="17"/>
      <c r="F401" s="17"/>
      <c r="G401" s="17"/>
      <c r="H401" s="17"/>
      <c r="I401" s="17"/>
      <c r="J401" s="15">
        <f t="shared" si="18"/>
        <v>0</v>
      </c>
      <c r="K401" s="7">
        <f t="shared" si="19"/>
        <v>0</v>
      </c>
    </row>
    <row r="402" spans="1:11" x14ac:dyDescent="0.25">
      <c r="A402" s="42" t="str">
        <f t="shared" si="20"/>
        <v xml:space="preserve">  </v>
      </c>
      <c r="B402" s="16"/>
      <c r="C402" s="17"/>
      <c r="D402" s="17"/>
      <c r="E402" s="17"/>
      <c r="F402" s="17"/>
      <c r="G402" s="17"/>
      <c r="H402" s="17"/>
      <c r="I402" s="17"/>
      <c r="J402" s="15">
        <f t="shared" si="18"/>
        <v>0</v>
      </c>
      <c r="K402" s="7">
        <f t="shared" si="19"/>
        <v>0</v>
      </c>
    </row>
    <row r="403" spans="1:11" x14ac:dyDescent="0.25">
      <c r="A403" s="42" t="str">
        <f t="shared" si="20"/>
        <v xml:space="preserve">  </v>
      </c>
      <c r="B403" s="16"/>
      <c r="C403" s="17"/>
      <c r="D403" s="17"/>
      <c r="E403" s="17"/>
      <c r="F403" s="17"/>
      <c r="G403" s="17"/>
      <c r="H403" s="17"/>
      <c r="I403" s="17"/>
      <c r="J403" s="15">
        <f t="shared" si="18"/>
        <v>0</v>
      </c>
      <c r="K403" s="7">
        <f t="shared" si="19"/>
        <v>0</v>
      </c>
    </row>
    <row r="404" spans="1:11" x14ac:dyDescent="0.25">
      <c r="A404" s="42" t="str">
        <f t="shared" si="20"/>
        <v xml:space="preserve">  </v>
      </c>
      <c r="B404" s="16"/>
      <c r="C404" s="17"/>
      <c r="D404" s="17"/>
      <c r="E404" s="17"/>
      <c r="F404" s="17"/>
      <c r="G404" s="17"/>
      <c r="H404" s="17"/>
      <c r="I404" s="17"/>
      <c r="J404" s="15">
        <f t="shared" si="18"/>
        <v>0</v>
      </c>
      <c r="K404" s="7">
        <f t="shared" si="19"/>
        <v>0</v>
      </c>
    </row>
    <row r="405" spans="1:11" x14ac:dyDescent="0.25">
      <c r="A405" s="42" t="str">
        <f t="shared" si="20"/>
        <v xml:space="preserve">  </v>
      </c>
      <c r="B405" s="16"/>
      <c r="C405" s="17"/>
      <c r="D405" s="17"/>
      <c r="E405" s="17"/>
      <c r="F405" s="17"/>
      <c r="G405" s="17"/>
      <c r="H405" s="17"/>
      <c r="I405" s="17"/>
      <c r="J405" s="15">
        <f t="shared" si="18"/>
        <v>0</v>
      </c>
      <c r="K405" s="7">
        <f t="shared" si="19"/>
        <v>0</v>
      </c>
    </row>
    <row r="406" spans="1:11" x14ac:dyDescent="0.25">
      <c r="A406" s="42" t="str">
        <f t="shared" si="20"/>
        <v xml:space="preserve">  </v>
      </c>
      <c r="B406" s="16"/>
      <c r="C406" s="17"/>
      <c r="D406" s="17"/>
      <c r="E406" s="17"/>
      <c r="F406" s="17"/>
      <c r="G406" s="17"/>
      <c r="H406" s="17"/>
      <c r="I406" s="17"/>
      <c r="J406" s="15">
        <f t="shared" si="18"/>
        <v>0</v>
      </c>
      <c r="K406" s="7">
        <f t="shared" si="19"/>
        <v>0</v>
      </c>
    </row>
    <row r="407" spans="1:11" x14ac:dyDescent="0.25">
      <c r="A407" s="42" t="str">
        <f t="shared" si="20"/>
        <v xml:space="preserve">  </v>
      </c>
      <c r="B407" s="16"/>
      <c r="C407" s="17"/>
      <c r="D407" s="17"/>
      <c r="E407" s="17"/>
      <c r="F407" s="17"/>
      <c r="G407" s="17"/>
      <c r="H407" s="17"/>
      <c r="I407" s="17"/>
      <c r="J407" s="15">
        <f t="shared" si="18"/>
        <v>0</v>
      </c>
      <c r="K407" s="7">
        <f t="shared" si="19"/>
        <v>0</v>
      </c>
    </row>
    <row r="408" spans="1:11" x14ac:dyDescent="0.25">
      <c r="A408" s="42" t="str">
        <f t="shared" si="20"/>
        <v xml:space="preserve">  </v>
      </c>
      <c r="B408" s="16"/>
      <c r="C408" s="17"/>
      <c r="D408" s="17"/>
      <c r="E408" s="17"/>
      <c r="F408" s="17"/>
      <c r="G408" s="17"/>
      <c r="H408" s="17"/>
      <c r="I408" s="17"/>
      <c r="J408" s="15">
        <f t="shared" si="18"/>
        <v>0</v>
      </c>
      <c r="K408" s="7">
        <f t="shared" si="19"/>
        <v>0</v>
      </c>
    </row>
    <row r="409" spans="1:11" x14ac:dyDescent="0.25">
      <c r="A409" s="42" t="str">
        <f t="shared" si="20"/>
        <v xml:space="preserve">  </v>
      </c>
      <c r="B409" s="16"/>
      <c r="C409" s="17"/>
      <c r="D409" s="17"/>
      <c r="E409" s="17"/>
      <c r="F409" s="17"/>
      <c r="G409" s="17"/>
      <c r="H409" s="17"/>
      <c r="I409" s="17"/>
      <c r="J409" s="15">
        <f t="shared" si="18"/>
        <v>0</v>
      </c>
      <c r="K409" s="7">
        <f t="shared" si="19"/>
        <v>0</v>
      </c>
    </row>
    <row r="410" spans="1:11" x14ac:dyDescent="0.25">
      <c r="A410" s="42" t="str">
        <f t="shared" si="20"/>
        <v xml:space="preserve">  </v>
      </c>
      <c r="B410" s="16"/>
      <c r="C410" s="17"/>
      <c r="D410" s="17"/>
      <c r="E410" s="17"/>
      <c r="F410" s="17"/>
      <c r="G410" s="17"/>
      <c r="H410" s="17"/>
      <c r="I410" s="17"/>
      <c r="J410" s="15">
        <f t="shared" si="18"/>
        <v>0</v>
      </c>
      <c r="K410" s="7">
        <f t="shared" si="19"/>
        <v>0</v>
      </c>
    </row>
    <row r="411" spans="1:11" x14ac:dyDescent="0.25">
      <c r="A411" s="42" t="str">
        <f t="shared" si="20"/>
        <v xml:space="preserve">  </v>
      </c>
      <c r="B411" s="16"/>
      <c r="C411" s="17"/>
      <c r="D411" s="17"/>
      <c r="E411" s="17"/>
      <c r="F411" s="17"/>
      <c r="G411" s="17"/>
      <c r="H411" s="17"/>
      <c r="I411" s="17"/>
      <c r="J411" s="15">
        <f t="shared" si="18"/>
        <v>0</v>
      </c>
      <c r="K411" s="7">
        <f t="shared" si="19"/>
        <v>0</v>
      </c>
    </row>
    <row r="412" spans="1:11" x14ac:dyDescent="0.25">
      <c r="A412" s="42" t="str">
        <f t="shared" si="20"/>
        <v xml:space="preserve">  </v>
      </c>
      <c r="B412" s="16"/>
      <c r="C412" s="17"/>
      <c r="D412" s="17"/>
      <c r="E412" s="17"/>
      <c r="F412" s="17"/>
      <c r="G412" s="17"/>
      <c r="H412" s="17"/>
      <c r="I412" s="17"/>
      <c r="J412" s="15">
        <f t="shared" si="18"/>
        <v>0</v>
      </c>
      <c r="K412" s="7">
        <f t="shared" si="19"/>
        <v>0</v>
      </c>
    </row>
    <row r="413" spans="1:11" x14ac:dyDescent="0.25">
      <c r="A413" s="42" t="str">
        <f t="shared" si="20"/>
        <v xml:space="preserve">  </v>
      </c>
      <c r="B413" s="16"/>
      <c r="C413" s="17"/>
      <c r="D413" s="17"/>
      <c r="E413" s="17"/>
      <c r="F413" s="17"/>
      <c r="G413" s="17"/>
      <c r="H413" s="17"/>
      <c r="I413" s="17"/>
      <c r="J413" s="15">
        <f t="shared" si="18"/>
        <v>0</v>
      </c>
      <c r="K413" s="7">
        <f t="shared" si="19"/>
        <v>0</v>
      </c>
    </row>
    <row r="414" spans="1:11" x14ac:dyDescent="0.25">
      <c r="A414" s="42" t="str">
        <f t="shared" si="20"/>
        <v xml:space="preserve">  </v>
      </c>
      <c r="B414" s="16"/>
      <c r="C414" s="17"/>
      <c r="D414" s="17"/>
      <c r="E414" s="17"/>
      <c r="F414" s="17"/>
      <c r="G414" s="17"/>
      <c r="H414" s="17"/>
      <c r="I414" s="17"/>
      <c r="J414" s="15">
        <f t="shared" si="18"/>
        <v>0</v>
      </c>
      <c r="K414" s="7">
        <f t="shared" si="19"/>
        <v>0</v>
      </c>
    </row>
    <row r="415" spans="1:11" x14ac:dyDescent="0.25">
      <c r="A415" s="42" t="str">
        <f t="shared" si="20"/>
        <v xml:space="preserve">  </v>
      </c>
      <c r="B415" s="16"/>
      <c r="C415" s="17"/>
      <c r="D415" s="17"/>
      <c r="E415" s="17"/>
      <c r="F415" s="17"/>
      <c r="G415" s="17"/>
      <c r="H415" s="17"/>
      <c r="I415" s="17"/>
      <c r="J415" s="15">
        <f t="shared" si="18"/>
        <v>0</v>
      </c>
      <c r="K415" s="7">
        <f t="shared" si="19"/>
        <v>0</v>
      </c>
    </row>
    <row r="416" spans="1:11" x14ac:dyDescent="0.25">
      <c r="A416" s="42" t="str">
        <f t="shared" si="20"/>
        <v xml:space="preserve">  </v>
      </c>
      <c r="B416" s="16"/>
      <c r="C416" s="17"/>
      <c r="D416" s="17"/>
      <c r="E416" s="17"/>
      <c r="F416" s="17"/>
      <c r="G416" s="17"/>
      <c r="H416" s="17"/>
      <c r="I416" s="17"/>
      <c r="J416" s="15">
        <f t="shared" si="18"/>
        <v>0</v>
      </c>
      <c r="K416" s="7">
        <f t="shared" si="19"/>
        <v>0</v>
      </c>
    </row>
    <row r="417" spans="1:11" x14ac:dyDescent="0.25">
      <c r="A417" s="42" t="str">
        <f t="shared" si="20"/>
        <v xml:space="preserve">  </v>
      </c>
      <c r="B417" s="16"/>
      <c r="C417" s="17"/>
      <c r="D417" s="17"/>
      <c r="E417" s="17"/>
      <c r="F417" s="17"/>
      <c r="G417" s="17"/>
      <c r="H417" s="17"/>
      <c r="I417" s="17"/>
      <c r="J417" s="15">
        <f t="shared" si="18"/>
        <v>0</v>
      </c>
      <c r="K417" s="7">
        <f t="shared" si="19"/>
        <v>0</v>
      </c>
    </row>
    <row r="418" spans="1:11" x14ac:dyDescent="0.25">
      <c r="A418" s="42" t="str">
        <f t="shared" si="20"/>
        <v xml:space="preserve">  </v>
      </c>
      <c r="B418" s="16"/>
      <c r="C418" s="17"/>
      <c r="D418" s="17"/>
      <c r="E418" s="17"/>
      <c r="F418" s="17"/>
      <c r="G418" s="17"/>
      <c r="H418" s="17"/>
      <c r="I418" s="17"/>
      <c r="J418" s="15">
        <f t="shared" si="18"/>
        <v>0</v>
      </c>
      <c r="K418" s="7">
        <f t="shared" si="19"/>
        <v>0</v>
      </c>
    </row>
    <row r="419" spans="1:11" x14ac:dyDescent="0.25">
      <c r="A419" s="42" t="str">
        <f t="shared" si="20"/>
        <v xml:space="preserve">  </v>
      </c>
      <c r="B419" s="16"/>
      <c r="C419" s="17"/>
      <c r="D419" s="17"/>
      <c r="E419" s="17"/>
      <c r="F419" s="17"/>
      <c r="G419" s="17"/>
      <c r="H419" s="17"/>
      <c r="I419" s="17"/>
      <c r="J419" s="15">
        <f t="shared" si="18"/>
        <v>0</v>
      </c>
      <c r="K419" s="7">
        <f t="shared" si="19"/>
        <v>0</v>
      </c>
    </row>
    <row r="420" spans="1:11" x14ac:dyDescent="0.25">
      <c r="A420" s="42" t="str">
        <f t="shared" si="20"/>
        <v xml:space="preserve">  </v>
      </c>
      <c r="B420" s="16"/>
      <c r="C420" s="17"/>
      <c r="D420" s="17"/>
      <c r="E420" s="17"/>
      <c r="F420" s="17"/>
      <c r="G420" s="17"/>
      <c r="H420" s="17"/>
      <c r="I420" s="17"/>
      <c r="J420" s="15">
        <f t="shared" si="18"/>
        <v>0</v>
      </c>
      <c r="K420" s="7">
        <f t="shared" si="19"/>
        <v>0</v>
      </c>
    </row>
    <row r="421" spans="1:11" x14ac:dyDescent="0.25">
      <c r="A421" s="42" t="str">
        <f t="shared" si="20"/>
        <v xml:space="preserve">  </v>
      </c>
      <c r="B421" s="16"/>
      <c r="C421" s="17"/>
      <c r="D421" s="17"/>
      <c r="E421" s="17"/>
      <c r="F421" s="17"/>
      <c r="G421" s="17"/>
      <c r="H421" s="17"/>
      <c r="I421" s="17"/>
      <c r="J421" s="15">
        <f t="shared" si="18"/>
        <v>0</v>
      </c>
      <c r="K421" s="7">
        <f t="shared" si="19"/>
        <v>0</v>
      </c>
    </row>
    <row r="422" spans="1:11" x14ac:dyDescent="0.25">
      <c r="A422" s="42" t="str">
        <f t="shared" si="20"/>
        <v xml:space="preserve">  </v>
      </c>
      <c r="B422" s="16"/>
      <c r="C422" s="17"/>
      <c r="D422" s="17"/>
      <c r="E422" s="17"/>
      <c r="F422" s="17"/>
      <c r="G422" s="17"/>
      <c r="H422" s="17"/>
      <c r="I422" s="17"/>
      <c r="J422" s="15">
        <f t="shared" si="18"/>
        <v>0</v>
      </c>
      <c r="K422" s="7">
        <f t="shared" si="19"/>
        <v>0</v>
      </c>
    </row>
    <row r="423" spans="1:11" x14ac:dyDescent="0.25">
      <c r="A423" s="42" t="str">
        <f t="shared" si="20"/>
        <v xml:space="preserve">  </v>
      </c>
      <c r="B423" s="16"/>
      <c r="C423" s="17"/>
      <c r="D423" s="17"/>
      <c r="E423" s="17"/>
      <c r="F423" s="17"/>
      <c r="G423" s="17"/>
      <c r="H423" s="17"/>
      <c r="I423" s="17"/>
      <c r="J423" s="15">
        <f t="shared" si="18"/>
        <v>0</v>
      </c>
      <c r="K423" s="7">
        <f t="shared" si="19"/>
        <v>0</v>
      </c>
    </row>
    <row r="424" spans="1:11" x14ac:dyDescent="0.25">
      <c r="A424" s="42" t="str">
        <f t="shared" si="20"/>
        <v xml:space="preserve">  </v>
      </c>
      <c r="B424" s="16"/>
      <c r="C424" s="17"/>
      <c r="D424" s="17"/>
      <c r="E424" s="17"/>
      <c r="F424" s="17"/>
      <c r="G424" s="17"/>
      <c r="H424" s="17"/>
      <c r="I424" s="17"/>
      <c r="J424" s="15">
        <f t="shared" si="18"/>
        <v>0</v>
      </c>
      <c r="K424" s="7">
        <f t="shared" si="19"/>
        <v>0</v>
      </c>
    </row>
    <row r="425" spans="1:11" x14ac:dyDescent="0.25">
      <c r="A425" s="42" t="str">
        <f t="shared" si="20"/>
        <v xml:space="preserve">  </v>
      </c>
      <c r="B425" s="16"/>
      <c r="C425" s="17"/>
      <c r="D425" s="17"/>
      <c r="E425" s="17"/>
      <c r="F425" s="17"/>
      <c r="G425" s="17"/>
      <c r="H425" s="17"/>
      <c r="I425" s="17"/>
      <c r="J425" s="15">
        <f t="shared" si="18"/>
        <v>0</v>
      </c>
      <c r="K425" s="7">
        <f t="shared" si="19"/>
        <v>0</v>
      </c>
    </row>
    <row r="426" spans="1:11" x14ac:dyDescent="0.25">
      <c r="A426" s="42" t="str">
        <f t="shared" si="20"/>
        <v xml:space="preserve">  </v>
      </c>
      <c r="B426" s="16"/>
      <c r="C426" s="17"/>
      <c r="D426" s="17"/>
      <c r="E426" s="17"/>
      <c r="F426" s="17"/>
      <c r="G426" s="17"/>
      <c r="H426" s="17"/>
      <c r="I426" s="17"/>
      <c r="J426" s="15">
        <f t="shared" si="18"/>
        <v>0</v>
      </c>
      <c r="K426" s="7">
        <f t="shared" si="19"/>
        <v>0</v>
      </c>
    </row>
    <row r="427" spans="1:11" x14ac:dyDescent="0.25">
      <c r="A427" s="42" t="str">
        <f t="shared" si="20"/>
        <v xml:space="preserve">  </v>
      </c>
      <c r="B427" s="16"/>
      <c r="C427" s="17"/>
      <c r="D427" s="17"/>
      <c r="E427" s="17"/>
      <c r="F427" s="17"/>
      <c r="G427" s="17"/>
      <c r="H427" s="17"/>
      <c r="I427" s="17"/>
      <c r="J427" s="15">
        <f t="shared" si="18"/>
        <v>0</v>
      </c>
      <c r="K427" s="7">
        <f t="shared" si="19"/>
        <v>0</v>
      </c>
    </row>
    <row r="428" spans="1:11" x14ac:dyDescent="0.25">
      <c r="A428" s="42" t="str">
        <f t="shared" si="20"/>
        <v xml:space="preserve">  </v>
      </c>
      <c r="B428" s="16"/>
      <c r="C428" s="17"/>
      <c r="D428" s="17"/>
      <c r="E428" s="17"/>
      <c r="F428" s="17"/>
      <c r="G428" s="17"/>
      <c r="H428" s="17"/>
      <c r="I428" s="17"/>
      <c r="J428" s="15">
        <f t="shared" si="18"/>
        <v>0</v>
      </c>
      <c r="K428" s="7">
        <f t="shared" si="19"/>
        <v>0</v>
      </c>
    </row>
    <row r="429" spans="1:11" x14ac:dyDescent="0.25">
      <c r="A429" s="42" t="str">
        <f t="shared" si="20"/>
        <v xml:space="preserve">  </v>
      </c>
      <c r="B429" s="16"/>
      <c r="C429" s="17"/>
      <c r="D429" s="17"/>
      <c r="E429" s="17"/>
      <c r="F429" s="17"/>
      <c r="G429" s="17"/>
      <c r="H429" s="17"/>
      <c r="I429" s="17"/>
      <c r="J429" s="15">
        <f t="shared" si="18"/>
        <v>0</v>
      </c>
      <c r="K429" s="7">
        <f t="shared" si="19"/>
        <v>0</v>
      </c>
    </row>
    <row r="430" spans="1:11" x14ac:dyDescent="0.25">
      <c r="A430" s="42" t="str">
        <f t="shared" si="20"/>
        <v xml:space="preserve">  </v>
      </c>
      <c r="B430" s="16"/>
      <c r="C430" s="17"/>
      <c r="D430" s="17"/>
      <c r="E430" s="17"/>
      <c r="F430" s="17"/>
      <c r="G430" s="17"/>
      <c r="H430" s="17"/>
      <c r="I430" s="17"/>
      <c r="J430" s="15">
        <f t="shared" si="18"/>
        <v>0</v>
      </c>
      <c r="K430" s="7">
        <f t="shared" si="19"/>
        <v>0</v>
      </c>
    </row>
    <row r="431" spans="1:11" x14ac:dyDescent="0.25">
      <c r="A431" s="42" t="str">
        <f t="shared" si="20"/>
        <v xml:space="preserve">  </v>
      </c>
      <c r="B431" s="16"/>
      <c r="C431" s="17"/>
      <c r="D431" s="17"/>
      <c r="E431" s="17"/>
      <c r="F431" s="17"/>
      <c r="G431" s="17"/>
      <c r="H431" s="17"/>
      <c r="I431" s="17"/>
      <c r="J431" s="15">
        <f t="shared" si="18"/>
        <v>0</v>
      </c>
      <c r="K431" s="7">
        <f t="shared" si="19"/>
        <v>0</v>
      </c>
    </row>
    <row r="432" spans="1:11" x14ac:dyDescent="0.25">
      <c r="A432" s="42" t="str">
        <f t="shared" si="20"/>
        <v xml:space="preserve">  </v>
      </c>
      <c r="B432" s="16"/>
      <c r="C432" s="17"/>
      <c r="D432" s="17"/>
      <c r="E432" s="17"/>
      <c r="F432" s="17"/>
      <c r="G432" s="17"/>
      <c r="H432" s="17"/>
      <c r="I432" s="17"/>
      <c r="J432" s="15">
        <f t="shared" si="18"/>
        <v>0</v>
      </c>
      <c r="K432" s="7">
        <f t="shared" si="19"/>
        <v>0</v>
      </c>
    </row>
    <row r="433" spans="1:11" x14ac:dyDescent="0.25">
      <c r="A433" s="42" t="str">
        <f t="shared" si="20"/>
        <v xml:space="preserve">  </v>
      </c>
      <c r="B433" s="16"/>
      <c r="C433" s="17"/>
      <c r="D433" s="17"/>
      <c r="E433" s="17"/>
      <c r="F433" s="17"/>
      <c r="G433" s="17"/>
      <c r="H433" s="17"/>
      <c r="I433" s="17"/>
      <c r="J433" s="15">
        <f t="shared" si="18"/>
        <v>0</v>
      </c>
      <c r="K433" s="7">
        <f t="shared" si="19"/>
        <v>0</v>
      </c>
    </row>
    <row r="434" spans="1:11" x14ac:dyDescent="0.25">
      <c r="A434" s="42" t="str">
        <f t="shared" si="20"/>
        <v xml:space="preserve">  </v>
      </c>
      <c r="B434" s="16"/>
      <c r="C434" s="17"/>
      <c r="D434" s="17"/>
      <c r="E434" s="17"/>
      <c r="F434" s="17"/>
      <c r="G434" s="17"/>
      <c r="H434" s="17"/>
      <c r="I434" s="17"/>
      <c r="J434" s="15">
        <f t="shared" si="18"/>
        <v>0</v>
      </c>
      <c r="K434" s="7">
        <f t="shared" si="19"/>
        <v>0</v>
      </c>
    </row>
    <row r="435" spans="1:11" x14ac:dyDescent="0.25">
      <c r="A435" s="42" t="str">
        <f t="shared" si="20"/>
        <v xml:space="preserve">  </v>
      </c>
      <c r="B435" s="16"/>
      <c r="C435" s="17"/>
      <c r="D435" s="17"/>
      <c r="E435" s="17"/>
      <c r="F435" s="17"/>
      <c r="G435" s="17"/>
      <c r="H435" s="17"/>
      <c r="I435" s="17"/>
      <c r="J435" s="15">
        <f t="shared" si="18"/>
        <v>0</v>
      </c>
      <c r="K435" s="7">
        <f t="shared" si="19"/>
        <v>0</v>
      </c>
    </row>
    <row r="436" spans="1:11" x14ac:dyDescent="0.25">
      <c r="A436" s="42" t="str">
        <f t="shared" si="20"/>
        <v xml:space="preserve">  </v>
      </c>
      <c r="B436" s="16"/>
      <c r="C436" s="17"/>
      <c r="D436" s="17"/>
      <c r="E436" s="17"/>
      <c r="F436" s="17"/>
      <c r="G436" s="17"/>
      <c r="H436" s="17"/>
      <c r="I436" s="17"/>
      <c r="J436" s="15">
        <f t="shared" si="18"/>
        <v>0</v>
      </c>
      <c r="K436" s="7">
        <f t="shared" si="19"/>
        <v>0</v>
      </c>
    </row>
    <row r="437" spans="1:11" x14ac:dyDescent="0.25">
      <c r="A437" s="42" t="str">
        <f t="shared" si="20"/>
        <v xml:space="preserve">  </v>
      </c>
      <c r="B437" s="16"/>
      <c r="C437" s="17"/>
      <c r="D437" s="17"/>
      <c r="E437" s="17"/>
      <c r="F437" s="17"/>
      <c r="G437" s="17"/>
      <c r="H437" s="17"/>
      <c r="I437" s="17"/>
      <c r="J437" s="15">
        <f t="shared" si="18"/>
        <v>0</v>
      </c>
      <c r="K437" s="7">
        <f t="shared" si="19"/>
        <v>0</v>
      </c>
    </row>
    <row r="438" spans="1:11" x14ac:dyDescent="0.25">
      <c r="A438" s="42" t="str">
        <f t="shared" si="20"/>
        <v xml:space="preserve">  </v>
      </c>
      <c r="B438" s="16"/>
      <c r="C438" s="17"/>
      <c r="D438" s="17"/>
      <c r="E438" s="17"/>
      <c r="F438" s="17"/>
      <c r="G438" s="17"/>
      <c r="H438" s="17"/>
      <c r="I438" s="17"/>
      <c r="J438" s="15">
        <f t="shared" si="18"/>
        <v>0</v>
      </c>
      <c r="K438" s="7">
        <f t="shared" si="19"/>
        <v>0</v>
      </c>
    </row>
    <row r="439" spans="1:11" x14ac:dyDescent="0.25">
      <c r="A439" s="42" t="str">
        <f t="shared" si="20"/>
        <v xml:space="preserve">  </v>
      </c>
      <c r="B439" s="16"/>
      <c r="C439" s="17"/>
      <c r="D439" s="17"/>
      <c r="E439" s="17"/>
      <c r="F439" s="17"/>
      <c r="G439" s="17"/>
      <c r="H439" s="17"/>
      <c r="I439" s="17"/>
      <c r="J439" s="15">
        <f t="shared" ref="J439:J502" si="21">10*(COUNTIF(E439:I439,"Satisfaisant")*2+COUNTIF(E439:I439,"Fragile"))</f>
        <v>0</v>
      </c>
      <c r="K439" s="7">
        <f t="shared" ref="K439:K502" si="22">COUNTIF(E439:I439,"Fragile")+COUNTIF(E439:I439,"À besoins")+COUNTIF(E439:I439,"pas de restitution")</f>
        <v>0</v>
      </c>
    </row>
    <row r="440" spans="1:11" x14ac:dyDescent="0.25">
      <c r="A440" s="42" t="str">
        <f t="shared" si="20"/>
        <v xml:space="preserve">  </v>
      </c>
      <c r="B440" s="16"/>
      <c r="C440" s="17"/>
      <c r="D440" s="17"/>
      <c r="E440" s="17"/>
      <c r="F440" s="17"/>
      <c r="G440" s="17"/>
      <c r="H440" s="17"/>
      <c r="I440" s="17"/>
      <c r="J440" s="15">
        <f t="shared" si="21"/>
        <v>0</v>
      </c>
      <c r="K440" s="7">
        <f t="shared" si="22"/>
        <v>0</v>
      </c>
    </row>
    <row r="441" spans="1:11" x14ac:dyDescent="0.25">
      <c r="A441" s="42" t="str">
        <f t="shared" si="20"/>
        <v xml:space="preserve">  </v>
      </c>
      <c r="B441" s="16"/>
      <c r="C441" s="17"/>
      <c r="D441" s="17"/>
      <c r="E441" s="17"/>
      <c r="F441" s="17"/>
      <c r="G441" s="17"/>
      <c r="H441" s="17"/>
      <c r="I441" s="17"/>
      <c r="J441" s="15">
        <f t="shared" si="21"/>
        <v>0</v>
      </c>
      <c r="K441" s="7">
        <f t="shared" si="22"/>
        <v>0</v>
      </c>
    </row>
    <row r="442" spans="1:11" x14ac:dyDescent="0.25">
      <c r="A442" s="42" t="str">
        <f t="shared" si="20"/>
        <v xml:space="preserve">  </v>
      </c>
      <c r="B442" s="16"/>
      <c r="C442" s="17"/>
      <c r="D442" s="17"/>
      <c r="E442" s="17"/>
      <c r="F442" s="17"/>
      <c r="G442" s="17"/>
      <c r="H442" s="17"/>
      <c r="I442" s="17"/>
      <c r="J442" s="15">
        <f t="shared" si="21"/>
        <v>0</v>
      </c>
      <c r="K442" s="7">
        <f t="shared" si="22"/>
        <v>0</v>
      </c>
    </row>
    <row r="443" spans="1:11" x14ac:dyDescent="0.25">
      <c r="A443" s="42" t="str">
        <f t="shared" si="20"/>
        <v xml:space="preserve">  </v>
      </c>
      <c r="B443" s="16"/>
      <c r="C443" s="17"/>
      <c r="D443" s="17"/>
      <c r="E443" s="17"/>
      <c r="F443" s="17"/>
      <c r="G443" s="17"/>
      <c r="H443" s="17"/>
      <c r="I443" s="17"/>
      <c r="J443" s="15">
        <f t="shared" si="21"/>
        <v>0</v>
      </c>
      <c r="K443" s="7">
        <f t="shared" si="22"/>
        <v>0</v>
      </c>
    </row>
    <row r="444" spans="1:11" x14ac:dyDescent="0.25">
      <c r="A444" s="42" t="str">
        <f t="shared" si="20"/>
        <v xml:space="preserve">  </v>
      </c>
      <c r="B444" s="16"/>
      <c r="C444" s="17"/>
      <c r="D444" s="17"/>
      <c r="E444" s="17"/>
      <c r="F444" s="17"/>
      <c r="G444" s="17"/>
      <c r="H444" s="17"/>
      <c r="I444" s="17"/>
      <c r="J444" s="15">
        <f t="shared" si="21"/>
        <v>0</v>
      </c>
      <c r="K444" s="7">
        <f t="shared" si="22"/>
        <v>0</v>
      </c>
    </row>
    <row r="445" spans="1:11" x14ac:dyDescent="0.25">
      <c r="A445" s="42" t="str">
        <f t="shared" si="20"/>
        <v xml:space="preserve">  </v>
      </c>
      <c r="B445" s="16"/>
      <c r="C445" s="17"/>
      <c r="D445" s="17"/>
      <c r="E445" s="17"/>
      <c r="F445" s="17"/>
      <c r="G445" s="17"/>
      <c r="H445" s="17"/>
      <c r="I445" s="17"/>
      <c r="J445" s="15">
        <f t="shared" si="21"/>
        <v>0</v>
      </c>
      <c r="K445" s="7">
        <f t="shared" si="22"/>
        <v>0</v>
      </c>
    </row>
    <row r="446" spans="1:11" x14ac:dyDescent="0.25">
      <c r="A446" s="42" t="str">
        <f t="shared" si="20"/>
        <v xml:space="preserve">  </v>
      </c>
      <c r="B446" s="16"/>
      <c r="C446" s="17"/>
      <c r="D446" s="17"/>
      <c r="E446" s="17"/>
      <c r="F446" s="17"/>
      <c r="G446" s="17"/>
      <c r="H446" s="17"/>
      <c r="I446" s="17"/>
      <c r="J446" s="15">
        <f t="shared" si="21"/>
        <v>0</v>
      </c>
      <c r="K446" s="7">
        <f t="shared" si="22"/>
        <v>0</v>
      </c>
    </row>
    <row r="447" spans="1:11" x14ac:dyDescent="0.25">
      <c r="A447" s="42" t="str">
        <f t="shared" si="20"/>
        <v xml:space="preserve">  </v>
      </c>
      <c r="B447" s="16"/>
      <c r="C447" s="17"/>
      <c r="D447" s="17"/>
      <c r="E447" s="17"/>
      <c r="F447" s="17"/>
      <c r="G447" s="17"/>
      <c r="H447" s="17"/>
      <c r="I447" s="17"/>
      <c r="J447" s="15">
        <f t="shared" si="21"/>
        <v>0</v>
      </c>
      <c r="K447" s="7">
        <f t="shared" si="22"/>
        <v>0</v>
      </c>
    </row>
    <row r="448" spans="1:11" x14ac:dyDescent="0.25">
      <c r="A448" s="42" t="str">
        <f t="shared" si="20"/>
        <v xml:space="preserve">  </v>
      </c>
      <c r="B448" s="16"/>
      <c r="C448" s="17"/>
      <c r="D448" s="17"/>
      <c r="E448" s="17"/>
      <c r="F448" s="17"/>
      <c r="G448" s="17"/>
      <c r="H448" s="17"/>
      <c r="I448" s="17"/>
      <c r="J448" s="15">
        <f t="shared" si="21"/>
        <v>0</v>
      </c>
      <c r="K448" s="7">
        <f t="shared" si="22"/>
        <v>0</v>
      </c>
    </row>
    <row r="449" spans="1:11" x14ac:dyDescent="0.25">
      <c r="A449" s="42" t="str">
        <f t="shared" si="20"/>
        <v xml:space="preserve">  </v>
      </c>
      <c r="B449" s="16"/>
      <c r="C449" s="17"/>
      <c r="D449" s="17"/>
      <c r="E449" s="17"/>
      <c r="F449" s="17"/>
      <c r="G449" s="17"/>
      <c r="H449" s="17"/>
      <c r="I449" s="17"/>
      <c r="J449" s="15">
        <f t="shared" si="21"/>
        <v>0</v>
      </c>
      <c r="K449" s="7">
        <f t="shared" si="22"/>
        <v>0</v>
      </c>
    </row>
    <row r="450" spans="1:11" x14ac:dyDescent="0.25">
      <c r="A450" s="42" t="str">
        <f t="shared" si="20"/>
        <v xml:space="preserve">  </v>
      </c>
      <c r="B450" s="16"/>
      <c r="C450" s="17"/>
      <c r="D450" s="17"/>
      <c r="E450" s="17"/>
      <c r="F450" s="17"/>
      <c r="G450" s="17"/>
      <c r="H450" s="17"/>
      <c r="I450" s="17"/>
      <c r="J450" s="15">
        <f t="shared" si="21"/>
        <v>0</v>
      </c>
      <c r="K450" s="7">
        <f t="shared" si="22"/>
        <v>0</v>
      </c>
    </row>
    <row r="451" spans="1:11" x14ac:dyDescent="0.25">
      <c r="A451" s="42" t="str">
        <f t="shared" ref="A451:A514" si="23">CONCATENATE(D451," ",C451," ",B451)</f>
        <v xml:space="preserve">  </v>
      </c>
      <c r="B451" s="16"/>
      <c r="C451" s="17"/>
      <c r="D451" s="17"/>
      <c r="E451" s="17"/>
      <c r="F451" s="17"/>
      <c r="G451" s="17"/>
      <c r="H451" s="17"/>
      <c r="I451" s="17"/>
      <c r="J451" s="15">
        <f t="shared" si="21"/>
        <v>0</v>
      </c>
      <c r="K451" s="7">
        <f t="shared" si="22"/>
        <v>0</v>
      </c>
    </row>
    <row r="452" spans="1:11" x14ac:dyDescent="0.25">
      <c r="A452" s="42" t="str">
        <f t="shared" si="23"/>
        <v xml:space="preserve">  </v>
      </c>
      <c r="B452" s="16"/>
      <c r="C452" s="17"/>
      <c r="D452" s="17"/>
      <c r="E452" s="17"/>
      <c r="F452" s="17"/>
      <c r="G452" s="17"/>
      <c r="H452" s="17"/>
      <c r="I452" s="17"/>
      <c r="J452" s="15">
        <f t="shared" si="21"/>
        <v>0</v>
      </c>
      <c r="K452" s="7">
        <f t="shared" si="22"/>
        <v>0</v>
      </c>
    </row>
    <row r="453" spans="1:11" x14ac:dyDescent="0.25">
      <c r="A453" s="42" t="str">
        <f t="shared" si="23"/>
        <v xml:space="preserve">  </v>
      </c>
      <c r="B453" s="16"/>
      <c r="C453" s="17"/>
      <c r="D453" s="17"/>
      <c r="E453" s="17"/>
      <c r="F453" s="17"/>
      <c r="G453" s="17"/>
      <c r="H453" s="17"/>
      <c r="I453" s="17"/>
      <c r="J453" s="15">
        <f t="shared" si="21"/>
        <v>0</v>
      </c>
      <c r="K453" s="7">
        <f t="shared" si="22"/>
        <v>0</v>
      </c>
    </row>
    <row r="454" spans="1:11" x14ac:dyDescent="0.25">
      <c r="A454" s="42" t="str">
        <f t="shared" si="23"/>
        <v xml:space="preserve">  </v>
      </c>
      <c r="B454" s="16"/>
      <c r="C454" s="17"/>
      <c r="D454" s="17"/>
      <c r="E454" s="17"/>
      <c r="F454" s="17"/>
      <c r="G454" s="17"/>
      <c r="H454" s="17"/>
      <c r="I454" s="17"/>
      <c r="J454" s="15">
        <f t="shared" si="21"/>
        <v>0</v>
      </c>
      <c r="K454" s="7">
        <f t="shared" si="22"/>
        <v>0</v>
      </c>
    </row>
    <row r="455" spans="1:11" x14ac:dyDescent="0.25">
      <c r="A455" s="42" t="str">
        <f t="shared" si="23"/>
        <v xml:space="preserve">  </v>
      </c>
      <c r="B455" s="16"/>
      <c r="C455" s="17"/>
      <c r="D455" s="17"/>
      <c r="E455" s="17"/>
      <c r="F455" s="17"/>
      <c r="G455" s="17"/>
      <c r="H455" s="17"/>
      <c r="I455" s="17"/>
      <c r="J455" s="15">
        <f t="shared" si="21"/>
        <v>0</v>
      </c>
      <c r="K455" s="7">
        <f t="shared" si="22"/>
        <v>0</v>
      </c>
    </row>
    <row r="456" spans="1:11" x14ac:dyDescent="0.25">
      <c r="A456" s="42" t="str">
        <f t="shared" si="23"/>
        <v xml:space="preserve">  </v>
      </c>
      <c r="B456" s="16"/>
      <c r="C456" s="17"/>
      <c r="D456" s="17"/>
      <c r="E456" s="17"/>
      <c r="F456" s="17"/>
      <c r="G456" s="17"/>
      <c r="H456" s="17"/>
      <c r="I456" s="17"/>
      <c r="J456" s="15">
        <f t="shared" si="21"/>
        <v>0</v>
      </c>
      <c r="K456" s="7">
        <f t="shared" si="22"/>
        <v>0</v>
      </c>
    </row>
    <row r="457" spans="1:11" x14ac:dyDescent="0.25">
      <c r="A457" s="42" t="str">
        <f t="shared" si="23"/>
        <v xml:space="preserve">  </v>
      </c>
      <c r="B457" s="16"/>
      <c r="C457" s="17"/>
      <c r="D457" s="17"/>
      <c r="E457" s="17"/>
      <c r="F457" s="17"/>
      <c r="G457" s="17"/>
      <c r="H457" s="17"/>
      <c r="I457" s="17"/>
      <c r="J457" s="15">
        <f t="shared" si="21"/>
        <v>0</v>
      </c>
      <c r="K457" s="7">
        <f t="shared" si="22"/>
        <v>0</v>
      </c>
    </row>
    <row r="458" spans="1:11" x14ac:dyDescent="0.25">
      <c r="A458" s="42" t="str">
        <f t="shared" si="23"/>
        <v xml:space="preserve">  </v>
      </c>
      <c r="B458" s="16"/>
      <c r="C458" s="17"/>
      <c r="D458" s="17"/>
      <c r="E458" s="17"/>
      <c r="F458" s="17"/>
      <c r="G458" s="17"/>
      <c r="H458" s="17"/>
      <c r="I458" s="17"/>
      <c r="J458" s="15">
        <f t="shared" si="21"/>
        <v>0</v>
      </c>
      <c r="K458" s="7">
        <f t="shared" si="22"/>
        <v>0</v>
      </c>
    </row>
    <row r="459" spans="1:11" x14ac:dyDescent="0.25">
      <c r="A459" s="42" t="str">
        <f t="shared" si="23"/>
        <v xml:space="preserve">  </v>
      </c>
      <c r="B459" s="16"/>
      <c r="C459" s="17"/>
      <c r="D459" s="17"/>
      <c r="E459" s="17"/>
      <c r="F459" s="17"/>
      <c r="G459" s="17"/>
      <c r="H459" s="17"/>
      <c r="I459" s="17"/>
      <c r="J459" s="15">
        <f t="shared" si="21"/>
        <v>0</v>
      </c>
      <c r="K459" s="7">
        <f t="shared" si="22"/>
        <v>0</v>
      </c>
    </row>
    <row r="460" spans="1:11" x14ac:dyDescent="0.25">
      <c r="A460" s="42" t="str">
        <f t="shared" si="23"/>
        <v xml:space="preserve">  </v>
      </c>
      <c r="B460" s="16"/>
      <c r="C460" s="17"/>
      <c r="D460" s="17"/>
      <c r="E460" s="17"/>
      <c r="F460" s="17"/>
      <c r="G460" s="17"/>
      <c r="H460" s="17"/>
      <c r="I460" s="17"/>
      <c r="J460" s="15">
        <f t="shared" si="21"/>
        <v>0</v>
      </c>
      <c r="K460" s="7">
        <f t="shared" si="22"/>
        <v>0</v>
      </c>
    </row>
    <row r="461" spans="1:11" x14ac:dyDescent="0.25">
      <c r="A461" s="42" t="str">
        <f t="shared" si="23"/>
        <v xml:space="preserve">  </v>
      </c>
      <c r="B461" s="16"/>
      <c r="C461" s="17"/>
      <c r="D461" s="17"/>
      <c r="E461" s="17"/>
      <c r="F461" s="17"/>
      <c r="G461" s="17"/>
      <c r="H461" s="17"/>
      <c r="I461" s="17"/>
      <c r="J461" s="15">
        <f t="shared" si="21"/>
        <v>0</v>
      </c>
      <c r="K461" s="7">
        <f t="shared" si="22"/>
        <v>0</v>
      </c>
    </row>
    <row r="462" spans="1:11" x14ac:dyDescent="0.25">
      <c r="A462" s="42" t="str">
        <f t="shared" si="23"/>
        <v xml:space="preserve">  </v>
      </c>
      <c r="B462" s="16"/>
      <c r="C462" s="17"/>
      <c r="D462" s="17"/>
      <c r="E462" s="17"/>
      <c r="F462" s="17"/>
      <c r="G462" s="17"/>
      <c r="H462" s="17"/>
      <c r="I462" s="17"/>
      <c r="J462" s="15">
        <f t="shared" si="21"/>
        <v>0</v>
      </c>
      <c r="K462" s="7">
        <f t="shared" si="22"/>
        <v>0</v>
      </c>
    </row>
    <row r="463" spans="1:11" x14ac:dyDescent="0.25">
      <c r="A463" s="42" t="str">
        <f t="shared" si="23"/>
        <v xml:space="preserve">  </v>
      </c>
      <c r="B463" s="16"/>
      <c r="C463" s="17"/>
      <c r="D463" s="17"/>
      <c r="E463" s="17"/>
      <c r="F463" s="17"/>
      <c r="G463" s="17"/>
      <c r="H463" s="17"/>
      <c r="I463" s="17"/>
      <c r="J463" s="15">
        <f t="shared" si="21"/>
        <v>0</v>
      </c>
      <c r="K463" s="7">
        <f t="shared" si="22"/>
        <v>0</v>
      </c>
    </row>
    <row r="464" spans="1:11" x14ac:dyDescent="0.25">
      <c r="A464" s="42" t="str">
        <f t="shared" si="23"/>
        <v xml:space="preserve">  </v>
      </c>
      <c r="B464" s="16"/>
      <c r="C464" s="17"/>
      <c r="D464" s="17"/>
      <c r="E464" s="17"/>
      <c r="F464" s="17"/>
      <c r="G464" s="17"/>
      <c r="H464" s="17"/>
      <c r="I464" s="17"/>
      <c r="J464" s="15">
        <f t="shared" si="21"/>
        <v>0</v>
      </c>
      <c r="K464" s="7">
        <f t="shared" si="22"/>
        <v>0</v>
      </c>
    </row>
    <row r="465" spans="1:11" x14ac:dyDescent="0.25">
      <c r="A465" s="42" t="str">
        <f t="shared" si="23"/>
        <v xml:space="preserve">  </v>
      </c>
      <c r="B465" s="16"/>
      <c r="C465" s="17"/>
      <c r="D465" s="17"/>
      <c r="E465" s="17"/>
      <c r="F465" s="17"/>
      <c r="G465" s="17"/>
      <c r="H465" s="17"/>
      <c r="I465" s="17"/>
      <c r="J465" s="15">
        <f t="shared" si="21"/>
        <v>0</v>
      </c>
      <c r="K465" s="7">
        <f t="shared" si="22"/>
        <v>0</v>
      </c>
    </row>
    <row r="466" spans="1:11" x14ac:dyDescent="0.25">
      <c r="A466" s="42" t="str">
        <f t="shared" si="23"/>
        <v xml:space="preserve">  </v>
      </c>
      <c r="B466" s="16"/>
      <c r="C466" s="17"/>
      <c r="D466" s="17"/>
      <c r="E466" s="17"/>
      <c r="F466" s="17"/>
      <c r="G466" s="17"/>
      <c r="H466" s="17"/>
      <c r="I466" s="17"/>
      <c r="J466" s="15">
        <f t="shared" si="21"/>
        <v>0</v>
      </c>
      <c r="K466" s="7">
        <f t="shared" si="22"/>
        <v>0</v>
      </c>
    </row>
    <row r="467" spans="1:11" x14ac:dyDescent="0.25">
      <c r="A467" s="42" t="str">
        <f t="shared" si="23"/>
        <v xml:space="preserve">  </v>
      </c>
      <c r="B467" s="16"/>
      <c r="C467" s="17"/>
      <c r="D467" s="17"/>
      <c r="E467" s="17"/>
      <c r="F467" s="17"/>
      <c r="G467" s="17"/>
      <c r="H467" s="17"/>
      <c r="I467" s="17"/>
      <c r="J467" s="15">
        <f t="shared" si="21"/>
        <v>0</v>
      </c>
      <c r="K467" s="7">
        <f t="shared" si="22"/>
        <v>0</v>
      </c>
    </row>
    <row r="468" spans="1:11" x14ac:dyDescent="0.25">
      <c r="A468" s="42" t="str">
        <f t="shared" si="23"/>
        <v xml:space="preserve">  </v>
      </c>
      <c r="B468" s="16"/>
      <c r="C468" s="17"/>
      <c r="D468" s="17"/>
      <c r="E468" s="17"/>
      <c r="F468" s="17"/>
      <c r="G468" s="17"/>
      <c r="H468" s="17"/>
      <c r="I468" s="17"/>
      <c r="J468" s="15">
        <f t="shared" si="21"/>
        <v>0</v>
      </c>
      <c r="K468" s="7">
        <f t="shared" si="22"/>
        <v>0</v>
      </c>
    </row>
    <row r="469" spans="1:11" x14ac:dyDescent="0.25">
      <c r="A469" s="42" t="str">
        <f t="shared" si="23"/>
        <v xml:space="preserve">  </v>
      </c>
      <c r="B469" s="16"/>
      <c r="C469" s="17"/>
      <c r="D469" s="17"/>
      <c r="E469" s="17"/>
      <c r="F469" s="17"/>
      <c r="G469" s="17"/>
      <c r="H469" s="17"/>
      <c r="I469" s="17"/>
      <c r="J469" s="15">
        <f t="shared" si="21"/>
        <v>0</v>
      </c>
      <c r="K469" s="7">
        <f t="shared" si="22"/>
        <v>0</v>
      </c>
    </row>
    <row r="470" spans="1:11" x14ac:dyDescent="0.25">
      <c r="A470" s="42" t="str">
        <f t="shared" si="23"/>
        <v xml:space="preserve">  </v>
      </c>
      <c r="B470" s="16"/>
      <c r="C470" s="17"/>
      <c r="D470" s="17"/>
      <c r="E470" s="17"/>
      <c r="F470" s="17"/>
      <c r="G470" s="17"/>
      <c r="H470" s="17"/>
      <c r="I470" s="17"/>
      <c r="J470" s="15">
        <f t="shared" si="21"/>
        <v>0</v>
      </c>
      <c r="K470" s="7">
        <f t="shared" si="22"/>
        <v>0</v>
      </c>
    </row>
    <row r="471" spans="1:11" x14ac:dyDescent="0.25">
      <c r="A471" s="42" t="str">
        <f t="shared" si="23"/>
        <v xml:space="preserve">  </v>
      </c>
      <c r="B471" s="16"/>
      <c r="C471" s="17"/>
      <c r="D471" s="17"/>
      <c r="E471" s="17"/>
      <c r="F471" s="17"/>
      <c r="G471" s="17"/>
      <c r="H471" s="17"/>
      <c r="I471" s="17"/>
      <c r="J471" s="15">
        <f t="shared" si="21"/>
        <v>0</v>
      </c>
      <c r="K471" s="7">
        <f t="shared" si="22"/>
        <v>0</v>
      </c>
    </row>
    <row r="472" spans="1:11" x14ac:dyDescent="0.25">
      <c r="A472" s="42" t="str">
        <f t="shared" si="23"/>
        <v xml:space="preserve">  </v>
      </c>
      <c r="B472" s="16"/>
      <c r="C472" s="17"/>
      <c r="D472" s="17"/>
      <c r="E472" s="17"/>
      <c r="F472" s="17"/>
      <c r="G472" s="17"/>
      <c r="H472" s="17"/>
      <c r="I472" s="17"/>
      <c r="J472" s="15">
        <f t="shared" si="21"/>
        <v>0</v>
      </c>
      <c r="K472" s="7">
        <f t="shared" si="22"/>
        <v>0</v>
      </c>
    </row>
    <row r="473" spans="1:11" x14ac:dyDescent="0.25">
      <c r="A473" s="42" t="str">
        <f t="shared" si="23"/>
        <v xml:space="preserve">  </v>
      </c>
      <c r="B473" s="16"/>
      <c r="C473" s="17"/>
      <c r="D473" s="17"/>
      <c r="E473" s="17"/>
      <c r="F473" s="17"/>
      <c r="G473" s="17"/>
      <c r="H473" s="17"/>
      <c r="I473" s="17"/>
      <c r="J473" s="15">
        <f t="shared" si="21"/>
        <v>0</v>
      </c>
      <c r="K473" s="7">
        <f t="shared" si="22"/>
        <v>0</v>
      </c>
    </row>
    <row r="474" spans="1:11" x14ac:dyDescent="0.25">
      <c r="A474" s="42" t="str">
        <f t="shared" si="23"/>
        <v xml:space="preserve">  </v>
      </c>
      <c r="B474" s="16"/>
      <c r="C474" s="17"/>
      <c r="D474" s="17"/>
      <c r="E474" s="17"/>
      <c r="F474" s="17"/>
      <c r="G474" s="17"/>
      <c r="H474" s="17"/>
      <c r="I474" s="17"/>
      <c r="J474" s="15">
        <f t="shared" si="21"/>
        <v>0</v>
      </c>
      <c r="K474" s="7">
        <f t="shared" si="22"/>
        <v>0</v>
      </c>
    </row>
    <row r="475" spans="1:11" x14ac:dyDescent="0.25">
      <c r="A475" s="42" t="str">
        <f t="shared" si="23"/>
        <v xml:space="preserve">  </v>
      </c>
      <c r="B475" s="16"/>
      <c r="C475" s="17"/>
      <c r="D475" s="17"/>
      <c r="E475" s="17"/>
      <c r="F475" s="17"/>
      <c r="G475" s="17"/>
      <c r="H475" s="17"/>
      <c r="I475" s="17"/>
      <c r="J475" s="15">
        <f t="shared" si="21"/>
        <v>0</v>
      </c>
      <c r="K475" s="7">
        <f t="shared" si="22"/>
        <v>0</v>
      </c>
    </row>
    <row r="476" spans="1:11" x14ac:dyDescent="0.25">
      <c r="A476" s="42" t="str">
        <f t="shared" si="23"/>
        <v xml:space="preserve">  </v>
      </c>
      <c r="B476" s="16"/>
      <c r="C476" s="17"/>
      <c r="D476" s="17"/>
      <c r="E476" s="17"/>
      <c r="F476" s="17"/>
      <c r="G476" s="17"/>
      <c r="H476" s="17"/>
      <c r="I476" s="17"/>
      <c r="J476" s="15">
        <f t="shared" si="21"/>
        <v>0</v>
      </c>
      <c r="K476" s="7">
        <f t="shared" si="22"/>
        <v>0</v>
      </c>
    </row>
    <row r="477" spans="1:11" x14ac:dyDescent="0.25">
      <c r="A477" s="42" t="str">
        <f t="shared" si="23"/>
        <v xml:space="preserve">  </v>
      </c>
      <c r="B477" s="16"/>
      <c r="C477" s="17"/>
      <c r="D477" s="17"/>
      <c r="E477" s="17"/>
      <c r="F477" s="17"/>
      <c r="G477" s="17"/>
      <c r="H477" s="17"/>
      <c r="I477" s="17"/>
      <c r="J477" s="15">
        <f t="shared" si="21"/>
        <v>0</v>
      </c>
      <c r="K477" s="7">
        <f t="shared" si="22"/>
        <v>0</v>
      </c>
    </row>
    <row r="478" spans="1:11" x14ac:dyDescent="0.25">
      <c r="A478" s="42" t="str">
        <f t="shared" si="23"/>
        <v xml:space="preserve">  </v>
      </c>
      <c r="B478" s="16"/>
      <c r="C478" s="17"/>
      <c r="D478" s="17"/>
      <c r="E478" s="17"/>
      <c r="F478" s="17"/>
      <c r="G478" s="17"/>
      <c r="H478" s="17"/>
      <c r="I478" s="17"/>
      <c r="J478" s="15">
        <f t="shared" si="21"/>
        <v>0</v>
      </c>
      <c r="K478" s="7">
        <f t="shared" si="22"/>
        <v>0</v>
      </c>
    </row>
    <row r="479" spans="1:11" x14ac:dyDescent="0.25">
      <c r="A479" s="42" t="str">
        <f t="shared" si="23"/>
        <v xml:space="preserve">  </v>
      </c>
      <c r="B479" s="16"/>
      <c r="C479" s="17"/>
      <c r="D479" s="17"/>
      <c r="E479" s="17"/>
      <c r="F479" s="17"/>
      <c r="G479" s="17"/>
      <c r="H479" s="17"/>
      <c r="I479" s="17"/>
      <c r="J479" s="15">
        <f t="shared" si="21"/>
        <v>0</v>
      </c>
      <c r="K479" s="7">
        <f t="shared" si="22"/>
        <v>0</v>
      </c>
    </row>
    <row r="480" spans="1:11" x14ac:dyDescent="0.25">
      <c r="A480" s="42" t="str">
        <f t="shared" si="23"/>
        <v xml:space="preserve">  </v>
      </c>
      <c r="B480" s="16"/>
      <c r="C480" s="17"/>
      <c r="D480" s="17"/>
      <c r="E480" s="17"/>
      <c r="F480" s="17"/>
      <c r="G480" s="17"/>
      <c r="H480" s="17"/>
      <c r="I480" s="17"/>
      <c r="J480" s="15">
        <f t="shared" si="21"/>
        <v>0</v>
      </c>
      <c r="K480" s="7">
        <f t="shared" si="22"/>
        <v>0</v>
      </c>
    </row>
    <row r="481" spans="1:11" x14ac:dyDescent="0.25">
      <c r="A481" s="42" t="str">
        <f t="shared" si="23"/>
        <v xml:space="preserve">  </v>
      </c>
      <c r="B481" s="16"/>
      <c r="C481" s="17"/>
      <c r="D481" s="17"/>
      <c r="E481" s="17"/>
      <c r="F481" s="17"/>
      <c r="G481" s="17"/>
      <c r="H481" s="17"/>
      <c r="I481" s="17"/>
      <c r="J481" s="15">
        <f t="shared" si="21"/>
        <v>0</v>
      </c>
      <c r="K481" s="7">
        <f t="shared" si="22"/>
        <v>0</v>
      </c>
    </row>
    <row r="482" spans="1:11" x14ac:dyDescent="0.25">
      <c r="A482" s="42" t="str">
        <f t="shared" si="23"/>
        <v xml:space="preserve">  </v>
      </c>
      <c r="B482" s="16"/>
      <c r="C482" s="17"/>
      <c r="D482" s="17"/>
      <c r="E482" s="17"/>
      <c r="F482" s="17"/>
      <c r="G482" s="17"/>
      <c r="H482" s="17"/>
      <c r="I482" s="17"/>
      <c r="J482" s="15">
        <f t="shared" si="21"/>
        <v>0</v>
      </c>
      <c r="K482" s="7">
        <f t="shared" si="22"/>
        <v>0</v>
      </c>
    </row>
    <row r="483" spans="1:11" x14ac:dyDescent="0.25">
      <c r="A483" s="42" t="str">
        <f t="shared" si="23"/>
        <v xml:space="preserve">  </v>
      </c>
      <c r="B483" s="16"/>
      <c r="C483" s="17"/>
      <c r="D483" s="17"/>
      <c r="E483" s="17"/>
      <c r="F483" s="17"/>
      <c r="G483" s="17"/>
      <c r="H483" s="17"/>
      <c r="I483" s="17"/>
      <c r="J483" s="15">
        <f t="shared" si="21"/>
        <v>0</v>
      </c>
      <c r="K483" s="7">
        <f t="shared" si="22"/>
        <v>0</v>
      </c>
    </row>
    <row r="484" spans="1:11" x14ac:dyDescent="0.25">
      <c r="A484" s="42" t="str">
        <f t="shared" si="23"/>
        <v xml:space="preserve">  </v>
      </c>
      <c r="B484" s="16"/>
      <c r="C484" s="17"/>
      <c r="D484" s="17"/>
      <c r="E484" s="17"/>
      <c r="F484" s="17"/>
      <c r="G484" s="17"/>
      <c r="H484" s="17"/>
      <c r="I484" s="17"/>
      <c r="J484" s="15">
        <f t="shared" si="21"/>
        <v>0</v>
      </c>
      <c r="K484" s="7">
        <f t="shared" si="22"/>
        <v>0</v>
      </c>
    </row>
    <row r="485" spans="1:11" x14ac:dyDescent="0.25">
      <c r="A485" s="42" t="str">
        <f t="shared" si="23"/>
        <v xml:space="preserve">  </v>
      </c>
      <c r="B485" s="16"/>
      <c r="C485" s="17"/>
      <c r="D485" s="17"/>
      <c r="E485" s="17"/>
      <c r="F485" s="17"/>
      <c r="G485" s="17"/>
      <c r="H485" s="17"/>
      <c r="I485" s="17"/>
      <c r="J485" s="15">
        <f t="shared" si="21"/>
        <v>0</v>
      </c>
      <c r="K485" s="7">
        <f t="shared" si="22"/>
        <v>0</v>
      </c>
    </row>
    <row r="486" spans="1:11" x14ac:dyDescent="0.25">
      <c r="A486" s="42" t="str">
        <f t="shared" si="23"/>
        <v xml:space="preserve">  </v>
      </c>
      <c r="B486" s="16"/>
      <c r="C486" s="17"/>
      <c r="D486" s="17"/>
      <c r="E486" s="17"/>
      <c r="F486" s="17"/>
      <c r="G486" s="17"/>
      <c r="H486" s="17"/>
      <c r="I486" s="17"/>
      <c r="J486" s="15">
        <f t="shared" si="21"/>
        <v>0</v>
      </c>
      <c r="K486" s="7">
        <f t="shared" si="22"/>
        <v>0</v>
      </c>
    </row>
    <row r="487" spans="1:11" x14ac:dyDescent="0.25">
      <c r="A487" s="42" t="str">
        <f t="shared" si="23"/>
        <v xml:space="preserve">  </v>
      </c>
      <c r="B487" s="16"/>
      <c r="C487" s="17"/>
      <c r="D487" s="17"/>
      <c r="E487" s="17"/>
      <c r="F487" s="17"/>
      <c r="G487" s="17"/>
      <c r="H487" s="17"/>
      <c r="I487" s="17"/>
      <c r="J487" s="15">
        <f t="shared" si="21"/>
        <v>0</v>
      </c>
      <c r="K487" s="7">
        <f t="shared" si="22"/>
        <v>0</v>
      </c>
    </row>
    <row r="488" spans="1:11" x14ac:dyDescent="0.25">
      <c r="A488" s="42" t="str">
        <f t="shared" si="23"/>
        <v xml:space="preserve">  </v>
      </c>
      <c r="B488" s="16"/>
      <c r="C488" s="17"/>
      <c r="D488" s="17"/>
      <c r="E488" s="17"/>
      <c r="F488" s="17"/>
      <c r="G488" s="17"/>
      <c r="H488" s="17"/>
      <c r="I488" s="17"/>
      <c r="J488" s="15">
        <f t="shared" si="21"/>
        <v>0</v>
      </c>
      <c r="K488" s="7">
        <f t="shared" si="22"/>
        <v>0</v>
      </c>
    </row>
    <row r="489" spans="1:11" x14ac:dyDescent="0.25">
      <c r="A489" s="42" t="str">
        <f t="shared" si="23"/>
        <v xml:space="preserve">  </v>
      </c>
      <c r="B489" s="16"/>
      <c r="C489" s="17"/>
      <c r="D489" s="17"/>
      <c r="E489" s="17"/>
      <c r="F489" s="17"/>
      <c r="G489" s="17"/>
      <c r="H489" s="17"/>
      <c r="I489" s="17"/>
      <c r="J489" s="15">
        <f t="shared" si="21"/>
        <v>0</v>
      </c>
      <c r="K489" s="7">
        <f t="shared" si="22"/>
        <v>0</v>
      </c>
    </row>
    <row r="490" spans="1:11" x14ac:dyDescent="0.25">
      <c r="A490" s="42" t="str">
        <f t="shared" si="23"/>
        <v xml:space="preserve">  </v>
      </c>
      <c r="B490" s="16"/>
      <c r="C490" s="17"/>
      <c r="D490" s="17"/>
      <c r="E490" s="17"/>
      <c r="F490" s="17"/>
      <c r="G490" s="17"/>
      <c r="H490" s="17"/>
      <c r="I490" s="17"/>
      <c r="J490" s="15">
        <f t="shared" si="21"/>
        <v>0</v>
      </c>
      <c r="K490" s="7">
        <f t="shared" si="22"/>
        <v>0</v>
      </c>
    </row>
    <row r="491" spans="1:11" x14ac:dyDescent="0.25">
      <c r="A491" s="42" t="str">
        <f t="shared" si="23"/>
        <v xml:space="preserve">  </v>
      </c>
      <c r="B491" s="16"/>
      <c r="C491" s="17"/>
      <c r="D491" s="17"/>
      <c r="E491" s="17"/>
      <c r="F491" s="17"/>
      <c r="G491" s="17"/>
      <c r="H491" s="17"/>
      <c r="I491" s="17"/>
      <c r="J491" s="15">
        <f t="shared" si="21"/>
        <v>0</v>
      </c>
      <c r="K491" s="7">
        <f t="shared" si="22"/>
        <v>0</v>
      </c>
    </row>
    <row r="492" spans="1:11" x14ac:dyDescent="0.25">
      <c r="A492" s="42" t="str">
        <f t="shared" si="23"/>
        <v xml:space="preserve">  </v>
      </c>
      <c r="B492" s="16"/>
      <c r="C492" s="17"/>
      <c r="D492" s="17"/>
      <c r="E492" s="17"/>
      <c r="F492" s="17"/>
      <c r="G492" s="17"/>
      <c r="H492" s="17"/>
      <c r="I492" s="17"/>
      <c r="J492" s="15">
        <f t="shared" si="21"/>
        <v>0</v>
      </c>
      <c r="K492" s="7">
        <f t="shared" si="22"/>
        <v>0</v>
      </c>
    </row>
    <row r="493" spans="1:11" x14ac:dyDescent="0.25">
      <c r="A493" s="42" t="str">
        <f t="shared" si="23"/>
        <v xml:space="preserve">  </v>
      </c>
      <c r="B493" s="16"/>
      <c r="C493" s="17"/>
      <c r="D493" s="17"/>
      <c r="E493" s="17"/>
      <c r="F493" s="17"/>
      <c r="G493" s="17"/>
      <c r="H493" s="17"/>
      <c r="I493" s="17"/>
      <c r="J493" s="15">
        <f t="shared" si="21"/>
        <v>0</v>
      </c>
      <c r="K493" s="7">
        <f t="shared" si="22"/>
        <v>0</v>
      </c>
    </row>
    <row r="494" spans="1:11" x14ac:dyDescent="0.25">
      <c r="A494" s="42" t="str">
        <f t="shared" si="23"/>
        <v xml:space="preserve">  </v>
      </c>
      <c r="B494" s="16"/>
      <c r="C494" s="17"/>
      <c r="D494" s="17"/>
      <c r="E494" s="17"/>
      <c r="F494" s="17"/>
      <c r="G494" s="17"/>
      <c r="H494" s="17"/>
      <c r="I494" s="17"/>
      <c r="J494" s="15">
        <f t="shared" si="21"/>
        <v>0</v>
      </c>
      <c r="K494" s="7">
        <f t="shared" si="22"/>
        <v>0</v>
      </c>
    </row>
    <row r="495" spans="1:11" x14ac:dyDescent="0.25">
      <c r="A495" s="42" t="str">
        <f t="shared" si="23"/>
        <v xml:space="preserve">  </v>
      </c>
      <c r="B495" s="16"/>
      <c r="C495" s="17"/>
      <c r="D495" s="17"/>
      <c r="E495" s="17"/>
      <c r="F495" s="17"/>
      <c r="G495" s="17"/>
      <c r="H495" s="17"/>
      <c r="I495" s="17"/>
      <c r="J495" s="15">
        <f t="shared" si="21"/>
        <v>0</v>
      </c>
      <c r="K495" s="7">
        <f t="shared" si="22"/>
        <v>0</v>
      </c>
    </row>
    <row r="496" spans="1:11" x14ac:dyDescent="0.25">
      <c r="A496" s="42" t="str">
        <f t="shared" si="23"/>
        <v xml:space="preserve">  </v>
      </c>
      <c r="B496" s="16"/>
      <c r="C496" s="17"/>
      <c r="D496" s="17"/>
      <c r="E496" s="17"/>
      <c r="F496" s="17"/>
      <c r="G496" s="17"/>
      <c r="H496" s="17"/>
      <c r="I496" s="17"/>
      <c r="J496" s="15">
        <f t="shared" si="21"/>
        <v>0</v>
      </c>
      <c r="K496" s="7">
        <f t="shared" si="22"/>
        <v>0</v>
      </c>
    </row>
    <row r="497" spans="1:11" x14ac:dyDescent="0.25">
      <c r="A497" s="42" t="str">
        <f t="shared" si="23"/>
        <v xml:space="preserve">  </v>
      </c>
      <c r="B497" s="16"/>
      <c r="C497" s="17"/>
      <c r="D497" s="17"/>
      <c r="E497" s="17"/>
      <c r="F497" s="17"/>
      <c r="G497" s="17"/>
      <c r="H497" s="17"/>
      <c r="I497" s="17"/>
      <c r="J497" s="15">
        <f t="shared" si="21"/>
        <v>0</v>
      </c>
      <c r="K497" s="7">
        <f t="shared" si="22"/>
        <v>0</v>
      </c>
    </row>
    <row r="498" spans="1:11" x14ac:dyDescent="0.25">
      <c r="A498" s="42" t="str">
        <f t="shared" si="23"/>
        <v xml:space="preserve">  </v>
      </c>
      <c r="B498" s="16"/>
      <c r="C498" s="17"/>
      <c r="D498" s="17"/>
      <c r="E498" s="17"/>
      <c r="F498" s="17"/>
      <c r="G498" s="17"/>
      <c r="H498" s="17"/>
      <c r="I498" s="17"/>
      <c r="J498" s="15">
        <f t="shared" si="21"/>
        <v>0</v>
      </c>
      <c r="K498" s="7">
        <f t="shared" si="22"/>
        <v>0</v>
      </c>
    </row>
    <row r="499" spans="1:11" x14ac:dyDescent="0.25">
      <c r="A499" s="42" t="str">
        <f t="shared" si="23"/>
        <v xml:space="preserve">  </v>
      </c>
      <c r="B499" s="16"/>
      <c r="C499" s="17"/>
      <c r="D499" s="17"/>
      <c r="E499" s="17"/>
      <c r="F499" s="17"/>
      <c r="G499" s="17"/>
      <c r="H499" s="17"/>
      <c r="I499" s="17"/>
      <c r="J499" s="15">
        <f t="shared" si="21"/>
        <v>0</v>
      </c>
      <c r="K499" s="7">
        <f t="shared" si="22"/>
        <v>0</v>
      </c>
    </row>
    <row r="500" spans="1:11" x14ac:dyDescent="0.25">
      <c r="A500" s="42" t="str">
        <f t="shared" si="23"/>
        <v xml:space="preserve">  </v>
      </c>
      <c r="B500" s="16"/>
      <c r="C500" s="17"/>
      <c r="D500" s="17"/>
      <c r="E500" s="17"/>
      <c r="F500" s="17"/>
      <c r="G500" s="17"/>
      <c r="H500" s="17"/>
      <c r="I500" s="17"/>
      <c r="J500" s="15">
        <f t="shared" si="21"/>
        <v>0</v>
      </c>
      <c r="K500" s="7">
        <f t="shared" si="22"/>
        <v>0</v>
      </c>
    </row>
    <row r="501" spans="1:11" x14ac:dyDescent="0.25">
      <c r="A501" s="42" t="str">
        <f t="shared" si="23"/>
        <v xml:space="preserve">  </v>
      </c>
      <c r="B501" s="16"/>
      <c r="C501" s="17"/>
      <c r="D501" s="17"/>
      <c r="E501" s="17"/>
      <c r="F501" s="17"/>
      <c r="G501" s="17"/>
      <c r="H501" s="17"/>
      <c r="I501" s="17"/>
      <c r="J501" s="15">
        <f t="shared" si="21"/>
        <v>0</v>
      </c>
      <c r="K501" s="7">
        <f t="shared" si="22"/>
        <v>0</v>
      </c>
    </row>
    <row r="502" spans="1:11" x14ac:dyDescent="0.25">
      <c r="A502" s="42" t="str">
        <f t="shared" si="23"/>
        <v xml:space="preserve">  </v>
      </c>
      <c r="B502" s="16"/>
      <c r="C502" s="17"/>
      <c r="D502" s="17"/>
      <c r="E502" s="17"/>
      <c r="F502" s="17"/>
      <c r="G502" s="17"/>
      <c r="H502" s="17"/>
      <c r="I502" s="17"/>
      <c r="J502" s="15">
        <f t="shared" si="21"/>
        <v>0</v>
      </c>
      <c r="K502" s="7">
        <f t="shared" si="22"/>
        <v>0</v>
      </c>
    </row>
    <row r="503" spans="1:11" x14ac:dyDescent="0.25">
      <c r="A503" s="42" t="str">
        <f t="shared" si="23"/>
        <v xml:space="preserve">  </v>
      </c>
      <c r="B503" s="16"/>
      <c r="C503" s="17"/>
      <c r="D503" s="17"/>
      <c r="E503" s="17"/>
      <c r="F503" s="17"/>
      <c r="G503" s="17"/>
      <c r="H503" s="17"/>
      <c r="I503" s="17"/>
      <c r="J503" s="15">
        <f t="shared" ref="J503:J532" si="24">10*(COUNTIF(E503:I503,"Satisfaisant")*2+COUNTIF(E503:I503,"Fragile"))</f>
        <v>0</v>
      </c>
      <c r="K503" s="7">
        <f t="shared" ref="K503:K532" si="25">COUNTIF(E503:I503,"Fragile")+COUNTIF(E503:I503,"À besoins")+COUNTIF(E503:I503,"pas de restitution")</f>
        <v>0</v>
      </c>
    </row>
    <row r="504" spans="1:11" x14ac:dyDescent="0.25">
      <c r="A504" s="42" t="str">
        <f t="shared" si="23"/>
        <v xml:space="preserve">  </v>
      </c>
      <c r="B504" s="16"/>
      <c r="C504" s="17"/>
      <c r="D504" s="17"/>
      <c r="E504" s="17"/>
      <c r="F504" s="17"/>
      <c r="G504" s="17"/>
      <c r="H504" s="17"/>
      <c r="I504" s="17"/>
      <c r="J504" s="15">
        <f t="shared" si="24"/>
        <v>0</v>
      </c>
      <c r="K504" s="7">
        <f t="shared" si="25"/>
        <v>0</v>
      </c>
    </row>
    <row r="505" spans="1:11" x14ac:dyDescent="0.25">
      <c r="A505" s="42" t="str">
        <f t="shared" si="23"/>
        <v xml:space="preserve">  </v>
      </c>
      <c r="B505" s="16"/>
      <c r="C505" s="17"/>
      <c r="D505" s="17"/>
      <c r="E505" s="17"/>
      <c r="F505" s="17"/>
      <c r="G505" s="17"/>
      <c r="H505" s="17"/>
      <c r="I505" s="17"/>
      <c r="J505" s="15">
        <f t="shared" si="24"/>
        <v>0</v>
      </c>
      <c r="K505" s="7">
        <f t="shared" si="25"/>
        <v>0</v>
      </c>
    </row>
    <row r="506" spans="1:11" x14ac:dyDescent="0.25">
      <c r="A506" s="42" t="str">
        <f t="shared" si="23"/>
        <v xml:space="preserve">  </v>
      </c>
      <c r="B506" s="16"/>
      <c r="C506" s="17"/>
      <c r="D506" s="17"/>
      <c r="E506" s="17"/>
      <c r="F506" s="17"/>
      <c r="G506" s="17"/>
      <c r="H506" s="17"/>
      <c r="I506" s="17"/>
      <c r="J506" s="15">
        <f t="shared" si="24"/>
        <v>0</v>
      </c>
      <c r="K506" s="7">
        <f t="shared" si="25"/>
        <v>0</v>
      </c>
    </row>
    <row r="507" spans="1:11" x14ac:dyDescent="0.25">
      <c r="A507" s="42" t="str">
        <f t="shared" si="23"/>
        <v xml:space="preserve">  </v>
      </c>
      <c r="B507" s="16"/>
      <c r="C507" s="17"/>
      <c r="D507" s="17"/>
      <c r="E507" s="17"/>
      <c r="F507" s="17"/>
      <c r="G507" s="17"/>
      <c r="H507" s="17"/>
      <c r="I507" s="17"/>
      <c r="J507" s="15">
        <f t="shared" si="24"/>
        <v>0</v>
      </c>
      <c r="K507" s="7">
        <f t="shared" si="25"/>
        <v>0</v>
      </c>
    </row>
    <row r="508" spans="1:11" x14ac:dyDescent="0.25">
      <c r="A508" s="42" t="str">
        <f t="shared" si="23"/>
        <v xml:space="preserve">  </v>
      </c>
      <c r="B508" s="16"/>
      <c r="C508" s="17"/>
      <c r="D508" s="17"/>
      <c r="E508" s="17"/>
      <c r="F508" s="17"/>
      <c r="G508" s="17"/>
      <c r="H508" s="17"/>
      <c r="I508" s="17"/>
      <c r="J508" s="15">
        <f t="shared" si="24"/>
        <v>0</v>
      </c>
      <c r="K508" s="7">
        <f t="shared" si="25"/>
        <v>0</v>
      </c>
    </row>
    <row r="509" spans="1:11" x14ac:dyDescent="0.25">
      <c r="A509" s="42" t="str">
        <f t="shared" si="23"/>
        <v xml:space="preserve">  </v>
      </c>
      <c r="B509" s="16"/>
      <c r="C509" s="17"/>
      <c r="D509" s="17"/>
      <c r="E509" s="17"/>
      <c r="F509" s="17"/>
      <c r="G509" s="17"/>
      <c r="H509" s="17"/>
      <c r="I509" s="17"/>
      <c r="J509" s="15">
        <f t="shared" si="24"/>
        <v>0</v>
      </c>
      <c r="K509" s="7">
        <f t="shared" si="25"/>
        <v>0</v>
      </c>
    </row>
    <row r="510" spans="1:11" x14ac:dyDescent="0.25">
      <c r="A510" s="42" t="str">
        <f t="shared" si="23"/>
        <v xml:space="preserve">  </v>
      </c>
      <c r="B510" s="16"/>
      <c r="C510" s="17"/>
      <c r="D510" s="17"/>
      <c r="E510" s="17"/>
      <c r="F510" s="17"/>
      <c r="G510" s="17"/>
      <c r="H510" s="17"/>
      <c r="I510" s="17"/>
      <c r="J510" s="15">
        <f t="shared" si="24"/>
        <v>0</v>
      </c>
      <c r="K510" s="7">
        <f t="shared" si="25"/>
        <v>0</v>
      </c>
    </row>
    <row r="511" spans="1:11" x14ac:dyDescent="0.25">
      <c r="A511" s="42" t="str">
        <f t="shared" si="23"/>
        <v xml:space="preserve">  </v>
      </c>
      <c r="B511" s="16"/>
      <c r="C511" s="17"/>
      <c r="D511" s="17"/>
      <c r="E511" s="17"/>
      <c r="F511" s="17"/>
      <c r="G511" s="17"/>
      <c r="H511" s="17"/>
      <c r="I511" s="17"/>
      <c r="J511" s="15">
        <f t="shared" si="24"/>
        <v>0</v>
      </c>
      <c r="K511" s="7">
        <f t="shared" si="25"/>
        <v>0</v>
      </c>
    </row>
    <row r="512" spans="1:11" x14ac:dyDescent="0.25">
      <c r="A512" s="42" t="str">
        <f t="shared" si="23"/>
        <v xml:space="preserve">  </v>
      </c>
      <c r="B512" s="16"/>
      <c r="C512" s="17"/>
      <c r="D512" s="17"/>
      <c r="E512" s="17"/>
      <c r="F512" s="17"/>
      <c r="G512" s="17"/>
      <c r="H512" s="17"/>
      <c r="I512" s="17"/>
      <c r="J512" s="15">
        <f t="shared" si="24"/>
        <v>0</v>
      </c>
      <c r="K512" s="7">
        <f t="shared" si="25"/>
        <v>0</v>
      </c>
    </row>
    <row r="513" spans="1:11" x14ac:dyDescent="0.25">
      <c r="A513" s="42" t="str">
        <f t="shared" si="23"/>
        <v xml:space="preserve">  </v>
      </c>
      <c r="B513" s="16"/>
      <c r="C513" s="17"/>
      <c r="D513" s="17"/>
      <c r="E513" s="17"/>
      <c r="F513" s="17"/>
      <c r="G513" s="17"/>
      <c r="H513" s="17"/>
      <c r="I513" s="17"/>
      <c r="J513" s="15">
        <f t="shared" si="24"/>
        <v>0</v>
      </c>
      <c r="K513" s="7">
        <f t="shared" si="25"/>
        <v>0</v>
      </c>
    </row>
    <row r="514" spans="1:11" x14ac:dyDescent="0.25">
      <c r="A514" s="42" t="str">
        <f t="shared" si="23"/>
        <v xml:space="preserve">  </v>
      </c>
      <c r="B514" s="16"/>
      <c r="C514" s="17"/>
      <c r="D514" s="17"/>
      <c r="E514" s="17"/>
      <c r="F514" s="17"/>
      <c r="G514" s="17"/>
      <c r="H514" s="17"/>
      <c r="I514" s="17"/>
      <c r="J514" s="15">
        <f t="shared" si="24"/>
        <v>0</v>
      </c>
      <c r="K514" s="7">
        <f t="shared" si="25"/>
        <v>0</v>
      </c>
    </row>
    <row r="515" spans="1:11" x14ac:dyDescent="0.25">
      <c r="A515" s="42" t="str">
        <f t="shared" ref="A515:A532" si="26">CONCATENATE(D515," ",C515," ",B515)</f>
        <v xml:space="preserve">  </v>
      </c>
      <c r="B515" s="16"/>
      <c r="C515" s="17"/>
      <c r="D515" s="17"/>
      <c r="E515" s="17"/>
      <c r="F515" s="17"/>
      <c r="G515" s="17"/>
      <c r="H515" s="17"/>
      <c r="I515" s="17"/>
      <c r="J515" s="15">
        <f t="shared" si="24"/>
        <v>0</v>
      </c>
      <c r="K515" s="7">
        <f t="shared" si="25"/>
        <v>0</v>
      </c>
    </row>
    <row r="516" spans="1:11" x14ac:dyDescent="0.25">
      <c r="A516" s="42" t="str">
        <f t="shared" si="26"/>
        <v xml:space="preserve">  </v>
      </c>
      <c r="B516" s="16"/>
      <c r="C516" s="17"/>
      <c r="D516" s="17"/>
      <c r="E516" s="17"/>
      <c r="F516" s="17"/>
      <c r="G516" s="17"/>
      <c r="H516" s="17"/>
      <c r="I516" s="17"/>
      <c r="J516" s="15">
        <f t="shared" si="24"/>
        <v>0</v>
      </c>
      <c r="K516" s="7">
        <f t="shared" si="25"/>
        <v>0</v>
      </c>
    </row>
    <row r="517" spans="1:11" x14ac:dyDescent="0.25">
      <c r="A517" s="42" t="str">
        <f t="shared" si="26"/>
        <v xml:space="preserve">  </v>
      </c>
      <c r="B517" s="16"/>
      <c r="C517" s="17"/>
      <c r="D517" s="17"/>
      <c r="E517" s="17"/>
      <c r="F517" s="17"/>
      <c r="G517" s="17"/>
      <c r="H517" s="17"/>
      <c r="I517" s="17"/>
      <c r="J517" s="15">
        <f t="shared" si="24"/>
        <v>0</v>
      </c>
      <c r="K517" s="7">
        <f t="shared" si="25"/>
        <v>0</v>
      </c>
    </row>
    <row r="518" spans="1:11" x14ac:dyDescent="0.25">
      <c r="A518" s="42" t="str">
        <f t="shared" si="26"/>
        <v xml:space="preserve">  </v>
      </c>
      <c r="B518" s="16"/>
      <c r="C518" s="17"/>
      <c r="D518" s="17"/>
      <c r="E518" s="17"/>
      <c r="F518" s="17"/>
      <c r="G518" s="17"/>
      <c r="H518" s="17"/>
      <c r="I518" s="17"/>
      <c r="J518" s="15">
        <f t="shared" si="24"/>
        <v>0</v>
      </c>
      <c r="K518" s="7">
        <f t="shared" si="25"/>
        <v>0</v>
      </c>
    </row>
    <row r="519" spans="1:11" x14ac:dyDescent="0.25">
      <c r="A519" s="42" t="str">
        <f t="shared" si="26"/>
        <v xml:space="preserve">  </v>
      </c>
      <c r="B519" s="16"/>
      <c r="C519" s="17"/>
      <c r="D519" s="17"/>
      <c r="E519" s="17"/>
      <c r="F519" s="17"/>
      <c r="G519" s="17"/>
      <c r="H519" s="17"/>
      <c r="I519" s="17"/>
      <c r="J519" s="15">
        <f t="shared" si="24"/>
        <v>0</v>
      </c>
      <c r="K519" s="7">
        <f t="shared" si="25"/>
        <v>0</v>
      </c>
    </row>
    <row r="520" spans="1:11" x14ac:dyDescent="0.25">
      <c r="A520" s="42" t="str">
        <f t="shared" si="26"/>
        <v xml:space="preserve">  </v>
      </c>
      <c r="B520" s="16"/>
      <c r="C520" s="17"/>
      <c r="D520" s="17"/>
      <c r="E520" s="17"/>
      <c r="F520" s="17"/>
      <c r="G520" s="17"/>
      <c r="H520" s="17"/>
      <c r="I520" s="17"/>
      <c r="J520" s="15">
        <f t="shared" si="24"/>
        <v>0</v>
      </c>
      <c r="K520" s="7">
        <f t="shared" si="25"/>
        <v>0</v>
      </c>
    </row>
    <row r="521" spans="1:11" x14ac:dyDescent="0.25">
      <c r="A521" s="42" t="str">
        <f t="shared" si="26"/>
        <v xml:space="preserve">  </v>
      </c>
      <c r="B521" s="16"/>
      <c r="C521" s="17"/>
      <c r="D521" s="17"/>
      <c r="E521" s="17"/>
      <c r="F521" s="17"/>
      <c r="G521" s="17"/>
      <c r="H521" s="17"/>
      <c r="I521" s="17"/>
      <c r="J521" s="15">
        <f t="shared" si="24"/>
        <v>0</v>
      </c>
      <c r="K521" s="7">
        <f t="shared" si="25"/>
        <v>0</v>
      </c>
    </row>
    <row r="522" spans="1:11" x14ac:dyDescent="0.25">
      <c r="A522" s="42" t="str">
        <f t="shared" si="26"/>
        <v xml:space="preserve">  </v>
      </c>
      <c r="B522" s="16"/>
      <c r="C522" s="17"/>
      <c r="D522" s="17"/>
      <c r="E522" s="17"/>
      <c r="F522" s="17"/>
      <c r="G522" s="17"/>
      <c r="H522" s="17"/>
      <c r="I522" s="17"/>
      <c r="J522" s="15">
        <f t="shared" si="24"/>
        <v>0</v>
      </c>
      <c r="K522" s="7">
        <f t="shared" si="25"/>
        <v>0</v>
      </c>
    </row>
    <row r="523" spans="1:11" x14ac:dyDescent="0.25">
      <c r="A523" s="42" t="str">
        <f t="shared" si="26"/>
        <v xml:space="preserve">  </v>
      </c>
      <c r="B523" s="16"/>
      <c r="C523" s="17"/>
      <c r="D523" s="17"/>
      <c r="E523" s="17"/>
      <c r="F523" s="17"/>
      <c r="G523" s="17"/>
      <c r="H523" s="17"/>
      <c r="I523" s="17"/>
      <c r="J523" s="15">
        <f t="shared" si="24"/>
        <v>0</v>
      </c>
      <c r="K523" s="7">
        <f t="shared" si="25"/>
        <v>0</v>
      </c>
    </row>
    <row r="524" spans="1:11" x14ac:dyDescent="0.25">
      <c r="A524" s="42" t="str">
        <f t="shared" si="26"/>
        <v xml:space="preserve">  </v>
      </c>
      <c r="B524" s="16"/>
      <c r="C524" s="17"/>
      <c r="D524" s="17"/>
      <c r="E524" s="17"/>
      <c r="F524" s="17"/>
      <c r="G524" s="17"/>
      <c r="H524" s="17"/>
      <c r="I524" s="17"/>
      <c r="J524" s="15">
        <f t="shared" si="24"/>
        <v>0</v>
      </c>
      <c r="K524" s="7">
        <f t="shared" si="25"/>
        <v>0</v>
      </c>
    </row>
    <row r="525" spans="1:11" x14ac:dyDescent="0.25">
      <c r="A525" s="42" t="str">
        <f t="shared" si="26"/>
        <v xml:space="preserve">  </v>
      </c>
      <c r="B525" s="16"/>
      <c r="C525" s="17"/>
      <c r="D525" s="17"/>
      <c r="E525" s="17"/>
      <c r="F525" s="17"/>
      <c r="G525" s="17"/>
      <c r="H525" s="17"/>
      <c r="I525" s="17"/>
      <c r="J525" s="15">
        <f t="shared" si="24"/>
        <v>0</v>
      </c>
      <c r="K525" s="7">
        <f t="shared" si="25"/>
        <v>0</v>
      </c>
    </row>
    <row r="526" spans="1:11" x14ac:dyDescent="0.25">
      <c r="A526" s="42" t="str">
        <f t="shared" si="26"/>
        <v xml:space="preserve">  </v>
      </c>
      <c r="B526" s="16"/>
      <c r="C526" s="17"/>
      <c r="D526" s="17"/>
      <c r="E526" s="17"/>
      <c r="F526" s="17"/>
      <c r="G526" s="17"/>
      <c r="H526" s="17"/>
      <c r="I526" s="17"/>
      <c r="J526" s="15">
        <f t="shared" si="24"/>
        <v>0</v>
      </c>
      <c r="K526" s="7">
        <f t="shared" si="25"/>
        <v>0</v>
      </c>
    </row>
    <row r="527" spans="1:11" x14ac:dyDescent="0.25">
      <c r="A527" s="42" t="str">
        <f t="shared" si="26"/>
        <v xml:space="preserve">  </v>
      </c>
      <c r="B527" s="16"/>
      <c r="C527" s="17"/>
      <c r="D527" s="17"/>
      <c r="E527" s="17"/>
      <c r="F527" s="17"/>
      <c r="G527" s="17"/>
      <c r="H527" s="17"/>
      <c r="I527" s="17"/>
      <c r="J527" s="15">
        <f t="shared" si="24"/>
        <v>0</v>
      </c>
      <c r="K527" s="7">
        <f t="shared" si="25"/>
        <v>0</v>
      </c>
    </row>
    <row r="528" spans="1:11" x14ac:dyDescent="0.25">
      <c r="A528" s="42" t="str">
        <f t="shared" si="26"/>
        <v xml:space="preserve">  </v>
      </c>
      <c r="B528" s="16"/>
      <c r="C528" s="17"/>
      <c r="D528" s="17"/>
      <c r="E528" s="17"/>
      <c r="F528" s="17"/>
      <c r="G528" s="17"/>
      <c r="H528" s="17"/>
      <c r="I528" s="17"/>
      <c r="J528" s="15">
        <f t="shared" si="24"/>
        <v>0</v>
      </c>
      <c r="K528" s="7">
        <f t="shared" si="25"/>
        <v>0</v>
      </c>
    </row>
    <row r="529" spans="1:11" x14ac:dyDescent="0.25">
      <c r="A529" s="42" t="str">
        <f t="shared" si="26"/>
        <v xml:space="preserve">  </v>
      </c>
      <c r="B529" s="16"/>
      <c r="C529" s="17"/>
      <c r="D529" s="17"/>
      <c r="E529" s="17"/>
      <c r="F529" s="17"/>
      <c r="G529" s="17"/>
      <c r="H529" s="17"/>
      <c r="I529" s="17"/>
      <c r="J529" s="15">
        <f t="shared" si="24"/>
        <v>0</v>
      </c>
      <c r="K529" s="7">
        <f t="shared" si="25"/>
        <v>0</v>
      </c>
    </row>
    <row r="530" spans="1:11" x14ac:dyDescent="0.25">
      <c r="A530" s="42" t="str">
        <f t="shared" si="26"/>
        <v xml:space="preserve">  </v>
      </c>
      <c r="B530" s="16"/>
      <c r="C530" s="17"/>
      <c r="D530" s="17"/>
      <c r="E530" s="17"/>
      <c r="F530" s="17"/>
      <c r="G530" s="17"/>
      <c r="H530" s="17"/>
      <c r="I530" s="17"/>
      <c r="J530" s="15">
        <f t="shared" si="24"/>
        <v>0</v>
      </c>
      <c r="K530" s="7">
        <f t="shared" si="25"/>
        <v>0</v>
      </c>
    </row>
    <row r="531" spans="1:11" x14ac:dyDescent="0.25">
      <c r="A531" s="42" t="str">
        <f t="shared" si="26"/>
        <v xml:space="preserve">  </v>
      </c>
      <c r="B531" s="16"/>
      <c r="C531" s="17"/>
      <c r="D531" s="17"/>
      <c r="E531" s="17"/>
      <c r="F531" s="17"/>
      <c r="G531" s="17"/>
      <c r="H531" s="17"/>
      <c r="I531" s="17"/>
      <c r="J531" s="15">
        <f t="shared" si="24"/>
        <v>0</v>
      </c>
      <c r="K531" s="7">
        <f t="shared" si="25"/>
        <v>0</v>
      </c>
    </row>
    <row r="532" spans="1:11" x14ac:dyDescent="0.25">
      <c r="A532" s="42" t="str">
        <f t="shared" si="26"/>
        <v xml:space="preserve">  </v>
      </c>
      <c r="B532" s="16"/>
      <c r="C532" s="17"/>
      <c r="D532" s="17"/>
      <c r="E532" s="17"/>
      <c r="F532" s="17"/>
      <c r="G532" s="17"/>
      <c r="H532" s="17"/>
      <c r="I532" s="17"/>
      <c r="J532" s="15">
        <f t="shared" si="24"/>
        <v>0</v>
      </c>
      <c r="K532" s="7">
        <f t="shared" si="25"/>
        <v>0</v>
      </c>
    </row>
    <row r="533" spans="1:11" x14ac:dyDescent="0.25">
      <c r="A533" s="42" t="str">
        <f t="shared" ref="A533:A542" si="27">CONCATENATE(D533," ",C533," ",B533)</f>
        <v xml:space="preserve">  </v>
      </c>
      <c r="B533" s="16"/>
      <c r="C533" s="17"/>
      <c r="D533" s="17"/>
      <c r="E533" s="17"/>
      <c r="F533" s="17"/>
      <c r="G533" s="17"/>
      <c r="H533" s="17"/>
      <c r="I533" s="17"/>
      <c r="J533" s="15">
        <f t="shared" ref="J533:J542" si="28">10*(COUNTIF(E533:I533,"Satisfaisant")*2+COUNTIF(E533:I533,"Fragile"))</f>
        <v>0</v>
      </c>
      <c r="K533" s="7">
        <f t="shared" ref="K533:K542" si="29">COUNTIF(E533:I533,"Fragile")+COUNTIF(E533:I533,"À besoins")+COUNTIF(E533:I533,"pas de restitution")</f>
        <v>0</v>
      </c>
    </row>
    <row r="534" spans="1:11" x14ac:dyDescent="0.25">
      <c r="A534" s="42" t="str">
        <f t="shared" si="27"/>
        <v xml:space="preserve">  </v>
      </c>
      <c r="B534" s="16"/>
      <c r="C534" s="17"/>
      <c r="D534" s="17"/>
      <c r="E534" s="17"/>
      <c r="F534" s="17"/>
      <c r="G534" s="17"/>
      <c r="H534" s="17"/>
      <c r="I534" s="17"/>
      <c r="J534" s="15">
        <f t="shared" si="28"/>
        <v>0</v>
      </c>
      <c r="K534" s="7">
        <f t="shared" si="29"/>
        <v>0</v>
      </c>
    </row>
    <row r="535" spans="1:11" x14ac:dyDescent="0.25">
      <c r="A535" s="42" t="str">
        <f t="shared" si="27"/>
        <v xml:space="preserve">  </v>
      </c>
      <c r="B535" s="16"/>
      <c r="C535" s="17"/>
      <c r="D535" s="17"/>
      <c r="E535" s="17"/>
      <c r="F535" s="17"/>
      <c r="G535" s="17"/>
      <c r="H535" s="17"/>
      <c r="I535" s="17"/>
      <c r="J535" s="15">
        <f t="shared" si="28"/>
        <v>0</v>
      </c>
      <c r="K535" s="7">
        <f t="shared" si="29"/>
        <v>0</v>
      </c>
    </row>
    <row r="536" spans="1:11" x14ac:dyDescent="0.25">
      <c r="A536" s="42" t="str">
        <f t="shared" si="27"/>
        <v xml:space="preserve">  </v>
      </c>
      <c r="B536" s="16"/>
      <c r="C536" s="17"/>
      <c r="D536" s="17"/>
      <c r="E536" s="17"/>
      <c r="F536" s="17"/>
      <c r="G536" s="17"/>
      <c r="H536" s="17"/>
      <c r="I536" s="17"/>
      <c r="J536" s="15">
        <f t="shared" si="28"/>
        <v>0</v>
      </c>
      <c r="K536" s="7">
        <f t="shared" si="29"/>
        <v>0</v>
      </c>
    </row>
    <row r="537" spans="1:11" x14ac:dyDescent="0.25">
      <c r="A537" s="42" t="str">
        <f t="shared" si="27"/>
        <v xml:space="preserve">  </v>
      </c>
      <c r="B537" s="16"/>
      <c r="C537" s="17"/>
      <c r="D537" s="17"/>
      <c r="E537" s="17"/>
      <c r="F537" s="17"/>
      <c r="G537" s="17"/>
      <c r="H537" s="17"/>
      <c r="I537" s="17"/>
      <c r="J537" s="15">
        <f t="shared" si="28"/>
        <v>0</v>
      </c>
      <c r="K537" s="7">
        <f t="shared" si="29"/>
        <v>0</v>
      </c>
    </row>
    <row r="538" spans="1:11" x14ac:dyDescent="0.25">
      <c r="A538" s="42" t="str">
        <f t="shared" si="27"/>
        <v xml:space="preserve">  </v>
      </c>
      <c r="B538" s="16"/>
      <c r="C538" s="17"/>
      <c r="D538" s="17"/>
      <c r="E538" s="17"/>
      <c r="F538" s="17"/>
      <c r="G538" s="17"/>
      <c r="H538" s="17"/>
      <c r="I538" s="17"/>
      <c r="J538" s="15">
        <f t="shared" si="28"/>
        <v>0</v>
      </c>
      <c r="K538" s="7">
        <f t="shared" si="29"/>
        <v>0</v>
      </c>
    </row>
    <row r="539" spans="1:11" x14ac:dyDescent="0.25">
      <c r="A539" s="42" t="str">
        <f t="shared" si="27"/>
        <v xml:space="preserve">  </v>
      </c>
      <c r="B539" s="16"/>
      <c r="C539" s="17"/>
      <c r="D539" s="17"/>
      <c r="E539" s="17"/>
      <c r="F539" s="17"/>
      <c r="G539" s="17"/>
      <c r="H539" s="17"/>
      <c r="I539" s="17"/>
      <c r="J539" s="15">
        <f t="shared" si="28"/>
        <v>0</v>
      </c>
      <c r="K539" s="7">
        <f t="shared" si="29"/>
        <v>0</v>
      </c>
    </row>
    <row r="540" spans="1:11" x14ac:dyDescent="0.25">
      <c r="A540" s="42" t="str">
        <f t="shared" si="27"/>
        <v xml:space="preserve">  </v>
      </c>
      <c r="B540" s="16"/>
      <c r="C540" s="17"/>
      <c r="D540" s="17"/>
      <c r="E540" s="17"/>
      <c r="F540" s="17"/>
      <c r="G540" s="17"/>
      <c r="H540" s="17"/>
      <c r="I540" s="17"/>
      <c r="J540" s="15">
        <f t="shared" si="28"/>
        <v>0</v>
      </c>
      <c r="K540" s="7">
        <f t="shared" si="29"/>
        <v>0</v>
      </c>
    </row>
    <row r="541" spans="1:11" x14ac:dyDescent="0.25">
      <c r="A541" s="42" t="str">
        <f t="shared" si="27"/>
        <v xml:space="preserve">  </v>
      </c>
      <c r="B541" s="16"/>
      <c r="C541" s="17"/>
      <c r="D541" s="17"/>
      <c r="E541" s="17"/>
      <c r="F541" s="17"/>
      <c r="G541" s="17"/>
      <c r="H541" s="17"/>
      <c r="I541" s="17"/>
      <c r="J541" s="15">
        <f t="shared" si="28"/>
        <v>0</v>
      </c>
      <c r="K541" s="7">
        <f t="shared" si="29"/>
        <v>0</v>
      </c>
    </row>
    <row r="542" spans="1:11" x14ac:dyDescent="0.25">
      <c r="A542" s="42" t="str">
        <f t="shared" si="27"/>
        <v xml:space="preserve">  </v>
      </c>
      <c r="B542" s="16"/>
      <c r="C542" s="17"/>
      <c r="D542" s="17"/>
      <c r="E542" s="17"/>
      <c r="F542" s="17"/>
      <c r="G542" s="17"/>
      <c r="H542" s="17"/>
      <c r="I542" s="17"/>
      <c r="J542" s="15">
        <f t="shared" si="28"/>
        <v>0</v>
      </c>
      <c r="K542" s="7">
        <f t="shared" si="29"/>
        <v>0</v>
      </c>
    </row>
  </sheetData>
  <sheetProtection formatCells="0" formatColumns="0" formatRows="0" insertColumns="0" insertRows="0" insertHyperlinks="0" deleteColumns="0" deleteRows="0" sort="0" autoFilter="0" pivotTables="0"/>
  <autoFilter ref="K1:K126" xr:uid="{00000000-0009-0000-0000-000001000000}"/>
  <phoneticPr fontId="6" type="noConversion"/>
  <conditionalFormatting sqref="C1:D1048576">
    <cfRule type="expression" dxfId="1" priority="1">
      <formula>$K1&gt;1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8"/>
  <sheetViews>
    <sheetView topLeftCell="A49" zoomScaleNormal="100" workbookViewId="0">
      <selection activeCell="C73" sqref="C73"/>
    </sheetView>
  </sheetViews>
  <sheetFormatPr baseColWidth="10" defaultColWidth="10.85546875" defaultRowHeight="27.75" customHeight="1" x14ac:dyDescent="0.25"/>
  <cols>
    <col min="1" max="2" width="4.140625" style="5" customWidth="1"/>
    <col min="3" max="3" width="24.140625" style="5" customWidth="1"/>
    <col min="4" max="20" width="7.5703125" style="5" customWidth="1"/>
    <col min="21" max="16384" width="10.85546875" style="5"/>
  </cols>
  <sheetData>
    <row r="1" spans="1:20" ht="27.75" customHeight="1" x14ac:dyDescent="0.25">
      <c r="C1" s="22" t="s">
        <v>11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 t="s">
        <v>5</v>
      </c>
    </row>
    <row r="2" spans="1:20" ht="27.75" customHeight="1" x14ac:dyDescent="0.25">
      <c r="A2" s="24"/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20" ht="27.75" customHeight="1" x14ac:dyDescent="0.25">
      <c r="C3" s="26" t="s">
        <v>9</v>
      </c>
    </row>
    <row r="4" spans="1:20" ht="27.75" customHeight="1" x14ac:dyDescent="0.25">
      <c r="C4" s="27" t="s">
        <v>4</v>
      </c>
      <c r="D4" s="40" t="str">
        <f>IF(D1&lt;&gt;"",D1,"")</f>
        <v/>
      </c>
      <c r="E4" s="40" t="str">
        <f t="shared" ref="E4:Q4" si="0">IF(E1&lt;&gt;"",E1,"")</f>
        <v/>
      </c>
      <c r="F4" s="40" t="str">
        <f t="shared" si="0"/>
        <v/>
      </c>
      <c r="G4" s="40" t="str">
        <f t="shared" si="0"/>
        <v/>
      </c>
      <c r="H4" s="40" t="str">
        <f t="shared" si="0"/>
        <v/>
      </c>
      <c r="I4" s="40" t="str">
        <f t="shared" si="0"/>
        <v/>
      </c>
      <c r="J4" s="40" t="str">
        <f t="shared" si="0"/>
        <v/>
      </c>
      <c r="K4" s="40" t="str">
        <f t="shared" si="0"/>
        <v/>
      </c>
      <c r="L4" s="40" t="str">
        <f t="shared" si="0"/>
        <v/>
      </c>
      <c r="M4" s="40" t="str">
        <f t="shared" si="0"/>
        <v/>
      </c>
      <c r="N4" s="40" t="str">
        <f t="shared" si="0"/>
        <v/>
      </c>
      <c r="O4" s="40" t="str">
        <f t="shared" si="0"/>
        <v/>
      </c>
      <c r="P4" s="40" t="str">
        <f t="shared" si="0"/>
        <v/>
      </c>
      <c r="Q4" s="40" t="str">
        <f t="shared" si="0"/>
        <v/>
      </c>
      <c r="R4" s="40" t="str">
        <f t="shared" ref="R4:S4" si="1">IF(R1&lt;&gt;"",R1,"")</f>
        <v/>
      </c>
      <c r="S4" s="40" t="str">
        <f t="shared" si="1"/>
        <v/>
      </c>
      <c r="T4" s="28" t="s">
        <v>5</v>
      </c>
    </row>
    <row r="5" spans="1:20" ht="27.75" customHeight="1" x14ac:dyDescent="0.25">
      <c r="A5" s="29">
        <v>75</v>
      </c>
      <c r="B5" s="29">
        <v>100</v>
      </c>
      <c r="C5" s="18" t="str">
        <f>CONCATENATE("[ ",A5," ; ",B5," ]")</f>
        <v>[ 75 ; 100 ]</v>
      </c>
      <c r="D5" s="30" t="str">
        <f>IF(D1&lt;&gt;"",(COUNTIFS(EVA2_Groupes_MATHS!$B:$B,classes!D$1,EVA2_Groupes_MATHS!$J:$J,"&lt;="&amp;$B5)-COUNTIFS(EVA2_Groupes_MATHS!$B:$B,classes!D$1,EVA2_Groupes_MATHS!$J:$J,"&lt;"&amp;$B6))/COUNTIF(EVA2_Groupes_MATHS!$B:$B,classes!D$1),"")</f>
        <v/>
      </c>
      <c r="E5" s="30" t="str">
        <f>IF(E1&lt;&gt;"",(COUNTIFS(EVA2_Groupes_MATHS!$B:$B,classes!E$1,EVA2_Groupes_MATHS!$J:$J,"&lt;="&amp;$B5)-COUNTIFS(EVA2_Groupes_MATHS!$B:$B,classes!E$1,EVA2_Groupes_MATHS!$J:$J,"&lt;"&amp;$B6))/COUNTIF(EVA2_Groupes_MATHS!$B:$B,classes!E$1),"")</f>
        <v/>
      </c>
      <c r="F5" s="30" t="str">
        <f>IF(F1&lt;&gt;"",(COUNTIFS(EVA2_Groupes_MATHS!$B:$B,classes!F$1,EVA2_Groupes_MATHS!$J:$J,"&lt;="&amp;$B5)-COUNTIFS(EVA2_Groupes_MATHS!$B:$B,classes!F$1,EVA2_Groupes_MATHS!$J:$J,"&lt;"&amp;$B6))/COUNTIF(EVA2_Groupes_MATHS!$B:$B,classes!F$1),"")</f>
        <v/>
      </c>
      <c r="G5" s="30" t="str">
        <f>IF(G1&lt;&gt;"",(COUNTIFS(EVA2_Groupes_MATHS!$B:$B,classes!G$1,EVA2_Groupes_MATHS!$J:$J,"&lt;="&amp;$B5)-COUNTIFS(EVA2_Groupes_MATHS!$B:$B,classes!G$1,EVA2_Groupes_MATHS!$J:$J,"&lt;"&amp;$B6))/COUNTIF(EVA2_Groupes_MATHS!$B:$B,classes!G$1),"")</f>
        <v/>
      </c>
      <c r="H5" s="30" t="str">
        <f>IF(H1&lt;&gt;"",(COUNTIFS(EVA2_Groupes_MATHS!$B:$B,classes!H$1,EVA2_Groupes_MATHS!$J:$J,"&lt;="&amp;$B5)-COUNTIFS(EVA2_Groupes_MATHS!$B:$B,classes!H$1,EVA2_Groupes_MATHS!$J:$J,"&lt;"&amp;$B6))/COUNTIF(EVA2_Groupes_MATHS!$B:$B,classes!H$1),"")</f>
        <v/>
      </c>
      <c r="I5" s="30" t="str">
        <f>IF(I1&lt;&gt;"",(COUNTIFS(EVA2_Groupes_MATHS!$B:$B,classes!I$1,EVA2_Groupes_MATHS!$J:$J,"&lt;="&amp;$B5)-COUNTIFS(EVA2_Groupes_MATHS!$B:$B,classes!I$1,EVA2_Groupes_MATHS!$J:$J,"&lt;"&amp;$B6))/COUNTIF(EVA2_Groupes_MATHS!$B:$B,classes!I$1),"")</f>
        <v/>
      </c>
      <c r="J5" s="30" t="str">
        <f>IF(J1&lt;&gt;"",(COUNTIFS(EVA2_Groupes_MATHS!$B:$B,classes!J$1,EVA2_Groupes_MATHS!$J:$J,"&lt;="&amp;$B5)-COUNTIFS(EVA2_Groupes_MATHS!$B:$B,classes!J$1,EVA2_Groupes_MATHS!$J:$J,"&lt;"&amp;$B6))/COUNTIF(EVA2_Groupes_MATHS!$B:$B,classes!J$1),"")</f>
        <v/>
      </c>
      <c r="K5" s="30" t="str">
        <f>IF(K1&lt;&gt;"",(COUNTIFS(EVA2_Groupes_MATHS!$B:$B,classes!K$1,EVA2_Groupes_MATHS!$J:$J,"&lt;="&amp;$B5)-COUNTIFS(EVA2_Groupes_MATHS!$B:$B,classes!K$1,EVA2_Groupes_MATHS!$J:$J,"&lt;"&amp;$B6))/COUNTIF(EVA2_Groupes_MATHS!$B:$B,classes!K$1),"")</f>
        <v/>
      </c>
      <c r="L5" s="30" t="str">
        <f>IF(L1&lt;&gt;"",(COUNTIFS(EVA2_Groupes_MATHS!$B:$B,classes!L$1,EVA2_Groupes_MATHS!$J:$J,"&lt;="&amp;$B5)-COUNTIFS(EVA2_Groupes_MATHS!$B:$B,classes!L$1,EVA2_Groupes_MATHS!$J:$J,"&lt;"&amp;$B6))/COUNTIF(EVA2_Groupes_MATHS!$B:$B,classes!L$1),"")</f>
        <v/>
      </c>
      <c r="M5" s="30" t="str">
        <f>IF(M1&lt;&gt;"",(COUNTIFS(EVA2_Groupes_MATHS!$B:$B,classes!M$1,EVA2_Groupes_MATHS!$J:$J,"&lt;="&amp;$B5)-COUNTIFS(EVA2_Groupes_MATHS!$B:$B,classes!M$1,EVA2_Groupes_MATHS!$J:$J,"&lt;"&amp;$B6))/COUNTIF(EVA2_Groupes_MATHS!$B:$B,classes!M$1),"")</f>
        <v/>
      </c>
      <c r="N5" s="30" t="str">
        <f>IF(N1&lt;&gt;"",(COUNTIFS(EVA2_Groupes_MATHS!$B:$B,classes!N$1,EVA2_Groupes_MATHS!$J:$J,"&lt;="&amp;$B5)-COUNTIFS(EVA2_Groupes_MATHS!$B:$B,classes!N$1,EVA2_Groupes_MATHS!$J:$J,"&lt;"&amp;$B6))/COUNTIF(EVA2_Groupes_MATHS!$B:$B,classes!N$1),"")</f>
        <v/>
      </c>
      <c r="O5" s="30" t="str">
        <f>IF(O1&lt;&gt;"",(COUNTIFS(EVA2_Groupes_MATHS!$B:$B,classes!O$1,EVA2_Groupes_MATHS!$J:$J,"&lt;="&amp;$B5)-COUNTIFS(EVA2_Groupes_MATHS!$B:$B,classes!O$1,EVA2_Groupes_MATHS!$J:$J,"&lt;"&amp;$B6))/COUNTIF(EVA2_Groupes_MATHS!$B:$B,classes!O$1),"")</f>
        <v/>
      </c>
      <c r="P5" s="30" t="str">
        <f>IF(P1&lt;&gt;"",(COUNTIFS(EVA2_Groupes_MATHS!$B:$B,classes!P$1,EVA2_Groupes_MATHS!$J:$J,"&lt;="&amp;$B5)-COUNTIFS(EVA2_Groupes_MATHS!$B:$B,classes!P$1,EVA2_Groupes_MATHS!$J:$J,"&lt;"&amp;$B6))/COUNTIF(EVA2_Groupes_MATHS!$B:$B,classes!P$1),"")</f>
        <v/>
      </c>
      <c r="Q5" s="30" t="str">
        <f>IF(Q1&lt;&gt;"",(COUNTIFS(EVA2_Groupes_MATHS!$B:$B,classes!Q$1,EVA2_Groupes_MATHS!$J:$J,"&lt;="&amp;$B5)-COUNTIFS(EVA2_Groupes_MATHS!$B:$B,classes!Q$1,EVA2_Groupes_MATHS!$J:$J,"&lt;"&amp;$B6))/COUNTIF(EVA2_Groupes_MATHS!$B:$B,classes!Q$1),"")</f>
        <v/>
      </c>
      <c r="R5" s="30" t="str">
        <f>IF(R1&lt;&gt;"",(COUNTIFS(EVA2_Groupes_MATHS!$B:$B,classes!R$1,EVA2_Groupes_MATHS!$J:$J,"&lt;="&amp;$B5)-COUNTIFS(EVA2_Groupes_MATHS!$B:$B,classes!R$1,EVA2_Groupes_MATHS!$J:$J,"&lt;"&amp;$B6))/COUNTIF(EVA2_Groupes_MATHS!$B:$B,classes!R$1),"")</f>
        <v/>
      </c>
      <c r="S5" s="30" t="str">
        <f>IF(S1&lt;&gt;"",(COUNTIFS(EVA2_Groupes_MATHS!$B:$B,classes!S$1,EVA2_Groupes_MATHS!$J:$J,"&lt;="&amp;$B5)-COUNTIFS(EVA2_Groupes_MATHS!$B:$B,classes!S$1,EVA2_Groupes_MATHS!$J:$J,"&lt;="&amp;$B6))/COUNTIF(EVA2_Groupes_MATHS!$B:$B,classes!S$1),"")</f>
        <v/>
      </c>
      <c r="T5" s="30">
        <f>(COUNTIF(EVA2_Groupes_MATHS!$J:$J,"&lt;="&amp;$B5)-COUNTIF(EVA2_Groupes_MATHS!$J:$J,"&lt;"&amp;$B6))/COUNTIF(EVA2_Groupes_MATHS!$J:$J,"&gt;=0")</f>
        <v>0</v>
      </c>
    </row>
    <row r="6" spans="1:20" ht="27.75" customHeight="1" x14ac:dyDescent="0.25">
      <c r="A6" s="29">
        <v>50</v>
      </c>
      <c r="B6" s="29">
        <v>75</v>
      </c>
      <c r="C6" s="12" t="str">
        <f>CONCATENATE("[ ",A6," ; ",B6," [")</f>
        <v>[ 50 ; 75 [</v>
      </c>
      <c r="D6" s="30" t="str">
        <f>IF(D1&lt;&gt;"",(COUNTIFS(EVA2_Groupes_MATHS!$B:$B,classes!D$1,EVA2_Groupes_MATHS!$J:$J,"&lt;"&amp;$B6)-COUNTIFS(EVA2_Groupes_MATHS!$B:$B,classes!D$1,EVA2_Groupes_MATHS!$J:$J,"&lt;"&amp;$B7))/COUNTIF(EVA2_Groupes_MATHS!$B:$B,classes!D$1),"")</f>
        <v/>
      </c>
      <c r="E6" s="30" t="str">
        <f>IF(E1&lt;&gt;"",(COUNTIFS(EVA2_Groupes_MATHS!$B:$B,classes!E$1,EVA2_Groupes_MATHS!$J:$J,"&lt;"&amp;$B6)-COUNTIFS(EVA2_Groupes_MATHS!$B:$B,classes!E$1,EVA2_Groupes_MATHS!$J:$J,"&lt;"&amp;$B7))/COUNTIF(EVA2_Groupes_MATHS!$B:$B,classes!E$1),"")</f>
        <v/>
      </c>
      <c r="F6" s="30" t="str">
        <f>IF(F1&lt;&gt;"",(COUNTIFS(EVA2_Groupes_MATHS!$B:$B,classes!F$1,EVA2_Groupes_MATHS!$J:$J,"&lt;"&amp;$B6)-COUNTIFS(EVA2_Groupes_MATHS!$B:$B,classes!F$1,EVA2_Groupes_MATHS!$J:$J,"&lt;"&amp;$B7))/COUNTIF(EVA2_Groupes_MATHS!$B:$B,classes!F$1),"")</f>
        <v/>
      </c>
      <c r="G6" s="30" t="str">
        <f>IF(G1&lt;&gt;"",(COUNTIFS(EVA2_Groupes_MATHS!$B:$B,classes!G$1,EVA2_Groupes_MATHS!$J:$J,"&lt;"&amp;$B6)-COUNTIFS(EVA2_Groupes_MATHS!$B:$B,classes!G$1,EVA2_Groupes_MATHS!$J:$J,"&lt;"&amp;$B7))/COUNTIF(EVA2_Groupes_MATHS!$B:$B,classes!G$1),"")</f>
        <v/>
      </c>
      <c r="H6" s="30" t="str">
        <f>IF(H1&lt;&gt;"",(COUNTIFS(EVA2_Groupes_MATHS!$B:$B,classes!H$1,EVA2_Groupes_MATHS!$J:$J,"&lt;"&amp;$B6)-COUNTIFS(EVA2_Groupes_MATHS!$B:$B,classes!H$1,EVA2_Groupes_MATHS!$J:$J,"&lt;"&amp;$B7))/COUNTIF(EVA2_Groupes_MATHS!$B:$B,classes!H$1),"")</f>
        <v/>
      </c>
      <c r="I6" s="30" t="str">
        <f>IF(I1&lt;&gt;"",(COUNTIFS(EVA2_Groupes_MATHS!$B:$B,classes!I$1,EVA2_Groupes_MATHS!$J:$J,"&lt;"&amp;$B6)-COUNTIFS(EVA2_Groupes_MATHS!$B:$B,classes!I$1,EVA2_Groupes_MATHS!$J:$J,"&lt;"&amp;$B7))/COUNTIF(EVA2_Groupes_MATHS!$B:$B,classes!I$1),"")</f>
        <v/>
      </c>
      <c r="J6" s="30" t="str">
        <f>IF(J1&lt;&gt;"",(COUNTIFS(EVA2_Groupes_MATHS!$B:$B,classes!J$1,EVA2_Groupes_MATHS!$J:$J,"&lt;"&amp;$B6)-COUNTIFS(EVA2_Groupes_MATHS!$B:$B,classes!J$1,EVA2_Groupes_MATHS!$J:$J,"&lt;"&amp;$B7))/COUNTIF(EVA2_Groupes_MATHS!$B:$B,classes!J$1),"")</f>
        <v/>
      </c>
      <c r="K6" s="30" t="str">
        <f>IF(K1&lt;&gt;"",(COUNTIFS(EVA2_Groupes_MATHS!$B:$B,classes!K$1,EVA2_Groupes_MATHS!$J:$J,"&lt;"&amp;$B6)-COUNTIFS(EVA2_Groupes_MATHS!$B:$B,classes!K$1,EVA2_Groupes_MATHS!$J:$J,"&lt;"&amp;$B7))/COUNTIF(EVA2_Groupes_MATHS!$B:$B,classes!K$1),"")</f>
        <v/>
      </c>
      <c r="L6" s="30" t="str">
        <f>IF(L1&lt;&gt;"",(COUNTIFS(EVA2_Groupes_MATHS!$B:$B,classes!L$1,EVA2_Groupes_MATHS!$J:$J,"&lt;"&amp;$B6)-COUNTIFS(EVA2_Groupes_MATHS!$B:$B,classes!L$1,EVA2_Groupes_MATHS!$J:$J,"&lt;"&amp;$B7))/COUNTIF(EVA2_Groupes_MATHS!$B:$B,classes!L$1),"")</f>
        <v/>
      </c>
      <c r="M6" s="30" t="str">
        <f>IF(M1&lt;&gt;"",(COUNTIFS(EVA2_Groupes_MATHS!$B:$B,classes!M$1,EVA2_Groupes_MATHS!$J:$J,"&lt;"&amp;$B6)-COUNTIFS(EVA2_Groupes_MATHS!$B:$B,classes!M$1,EVA2_Groupes_MATHS!$J:$J,"&lt;"&amp;$B7))/COUNTIF(EVA2_Groupes_MATHS!$B:$B,classes!M$1),"")</f>
        <v/>
      </c>
      <c r="N6" s="30" t="str">
        <f>IF(N1&lt;&gt;"",(COUNTIFS(EVA2_Groupes_MATHS!$B:$B,classes!N$1,EVA2_Groupes_MATHS!$J:$J,"&lt;"&amp;$B6)-COUNTIFS(EVA2_Groupes_MATHS!$B:$B,classes!N$1,EVA2_Groupes_MATHS!$J:$J,"&lt;"&amp;$B7))/COUNTIF(EVA2_Groupes_MATHS!$B:$B,classes!N$1),"")</f>
        <v/>
      </c>
      <c r="O6" s="30" t="str">
        <f>IF(O1&lt;&gt;"",(COUNTIFS(EVA2_Groupes_MATHS!$B:$B,classes!O$1,EVA2_Groupes_MATHS!$J:$J,"&lt;"&amp;$B6)-COUNTIFS(EVA2_Groupes_MATHS!$B:$B,classes!O$1,EVA2_Groupes_MATHS!$J:$J,"&lt;"&amp;$B7))/COUNTIF(EVA2_Groupes_MATHS!$B:$B,classes!O$1),"")</f>
        <v/>
      </c>
      <c r="P6" s="30" t="str">
        <f>IF(P1&lt;&gt;"",(COUNTIFS(EVA2_Groupes_MATHS!$B:$B,classes!P$1,EVA2_Groupes_MATHS!$J:$J,"&lt;"&amp;$B6)-COUNTIFS(EVA2_Groupes_MATHS!$B:$B,classes!P$1,EVA2_Groupes_MATHS!$J:$J,"&lt;"&amp;$B7))/COUNTIF(EVA2_Groupes_MATHS!$B:$B,classes!P$1),"")</f>
        <v/>
      </c>
      <c r="Q6" s="30" t="str">
        <f>IF(Q1&lt;&gt;"",(COUNTIFS(EVA2_Groupes_MATHS!$B:$B,classes!Q$1,EVA2_Groupes_MATHS!$J:$J,"&lt;"&amp;$B6)-COUNTIFS(EVA2_Groupes_MATHS!$B:$B,classes!Q$1,EVA2_Groupes_MATHS!$J:$J,"&lt;"&amp;$B7))/COUNTIF(EVA2_Groupes_MATHS!$B:$B,classes!Q$1),"")</f>
        <v/>
      </c>
      <c r="R6" s="30" t="str">
        <f>IF(R1&lt;&gt;"",(COUNTIFS(EVA2_Groupes_MATHS!$B:$B,classes!R$1,EVA2_Groupes_MATHS!$J:$J,"&lt;"&amp;$B6)-COUNTIFS(EVA2_Groupes_MATHS!$B:$B,classes!R$1,EVA2_Groupes_MATHS!$J:$J,"&lt;"&amp;$B7))/COUNTIF(EVA2_Groupes_MATHS!$B:$B,classes!R$1),"")</f>
        <v/>
      </c>
      <c r="S6" s="30" t="str">
        <f>IF(S1&lt;&gt;"",(COUNTIFS(EVA2_Groupes_MATHS!$B:$B,classes!S$1,EVA2_Groupes_MATHS!$J:$J,"&lt;"&amp;$B6)-COUNTIFS(EVA2_Groupes_MATHS!$B:$B,classes!S$1,EVA2_Groupes_MATHS!$J:$J,"&lt;"&amp;$B7))/COUNTIF(EVA2_Groupes_MATHS!$B:$B,classes!S$1),"")</f>
        <v/>
      </c>
      <c r="T6" s="30">
        <f>(COUNTIF(EVA2_Groupes_MATHS!$J:$J,"&lt;"&amp;$B6)-COUNTIF(EVA2_Groupes_MATHS!$J:$J,"&lt;"&amp;$B7))/COUNTIF(EVA2_Groupes_MATHS!$J:$J,"&gt;=0")</f>
        <v>0</v>
      </c>
    </row>
    <row r="7" spans="1:20" ht="27.75" customHeight="1" x14ac:dyDescent="0.25">
      <c r="A7" s="29">
        <v>25</v>
      </c>
      <c r="B7" s="29">
        <v>50</v>
      </c>
      <c r="C7" s="19" t="str">
        <f>CONCATENATE("[ ",A7," ; ",B7," [")</f>
        <v>[ 25 ; 50 [</v>
      </c>
      <c r="D7" s="30" t="str">
        <f>IF(D1&lt;&gt;"",(COUNTIFS(EVA2_Groupes_MATHS!$B:$B,classes!D$1,EVA2_Groupes_MATHS!$J:$J,"&lt;"&amp;$B7)-COUNTIFS(EVA2_Groupes_MATHS!$B:$B,classes!D$1,EVA2_Groupes_MATHS!$J:$J,"&lt;"&amp;$B8))/COUNTIF(EVA2_Groupes_MATHS!$B:$B,classes!D$1),"")</f>
        <v/>
      </c>
      <c r="E7" s="30" t="str">
        <f>IF(E1&lt;&gt;"",(COUNTIFS(EVA2_Groupes_MATHS!$B:$B,classes!E$1,EVA2_Groupes_MATHS!$J:$J,"&lt;"&amp;$B7)-COUNTIFS(EVA2_Groupes_MATHS!$B:$B,classes!E$1,EVA2_Groupes_MATHS!$J:$J,"&lt;"&amp;$B8))/COUNTIF(EVA2_Groupes_MATHS!$B:$B,classes!E$1),"")</f>
        <v/>
      </c>
      <c r="F7" s="30" t="str">
        <f>IF(F1&lt;&gt;"",(COUNTIFS(EVA2_Groupes_MATHS!$B:$B,classes!F$1,EVA2_Groupes_MATHS!$J:$J,"&lt;"&amp;$B7)-COUNTIFS(EVA2_Groupes_MATHS!$B:$B,classes!F$1,EVA2_Groupes_MATHS!$J:$J,"&lt;"&amp;$B8))/COUNTIF(EVA2_Groupes_MATHS!$B:$B,classes!F$1),"")</f>
        <v/>
      </c>
      <c r="G7" s="30" t="str">
        <f>IF(G1&lt;&gt;"",(COUNTIFS(EVA2_Groupes_MATHS!$B:$B,classes!G$1,EVA2_Groupes_MATHS!$J:$J,"&lt;"&amp;$B7)-COUNTIFS(EVA2_Groupes_MATHS!$B:$B,classes!G$1,EVA2_Groupes_MATHS!$J:$J,"&lt;"&amp;$B8))/COUNTIF(EVA2_Groupes_MATHS!$B:$B,classes!G$1),"")</f>
        <v/>
      </c>
      <c r="H7" s="30" t="str">
        <f>IF(H1&lt;&gt;"",(COUNTIFS(EVA2_Groupes_MATHS!$B:$B,classes!H$1,EVA2_Groupes_MATHS!$J:$J,"&lt;"&amp;$B7)-COUNTIFS(EVA2_Groupes_MATHS!$B:$B,classes!H$1,EVA2_Groupes_MATHS!$J:$J,"&lt;"&amp;$B8))/COUNTIF(EVA2_Groupes_MATHS!$B:$B,classes!H$1),"")</f>
        <v/>
      </c>
      <c r="I7" s="30" t="str">
        <f>IF(I1&lt;&gt;"",(COUNTIFS(EVA2_Groupes_MATHS!$B:$B,classes!I$1,EVA2_Groupes_MATHS!$J:$J,"&lt;"&amp;$B7)-COUNTIFS(EVA2_Groupes_MATHS!$B:$B,classes!I$1,EVA2_Groupes_MATHS!$J:$J,"&lt;"&amp;$B8))/COUNTIF(EVA2_Groupes_MATHS!$B:$B,classes!I$1),"")</f>
        <v/>
      </c>
      <c r="J7" s="30" t="str">
        <f>IF(J1&lt;&gt;"",(COUNTIFS(EVA2_Groupes_MATHS!$B:$B,classes!J$1,EVA2_Groupes_MATHS!$J:$J,"&lt;"&amp;$B7)-COUNTIFS(EVA2_Groupes_MATHS!$B:$B,classes!J$1,EVA2_Groupes_MATHS!$J:$J,"&lt;"&amp;$B8))/COUNTIF(EVA2_Groupes_MATHS!$B:$B,classes!J$1),"")</f>
        <v/>
      </c>
      <c r="K7" s="30" t="str">
        <f>IF(K1&lt;&gt;"",(COUNTIFS(EVA2_Groupes_MATHS!$B:$B,classes!K$1,EVA2_Groupes_MATHS!$J:$J,"&lt;"&amp;$B7)-COUNTIFS(EVA2_Groupes_MATHS!$B:$B,classes!K$1,EVA2_Groupes_MATHS!$J:$J,"&lt;"&amp;$B8))/COUNTIF(EVA2_Groupes_MATHS!$B:$B,classes!K$1),"")</f>
        <v/>
      </c>
      <c r="L7" s="30" t="str">
        <f>IF(L1&lt;&gt;"",(COUNTIFS(EVA2_Groupes_MATHS!$B:$B,classes!L$1,EVA2_Groupes_MATHS!$J:$J,"&lt;"&amp;$B7)-COUNTIFS(EVA2_Groupes_MATHS!$B:$B,classes!L$1,EVA2_Groupes_MATHS!$J:$J,"&lt;"&amp;$B8))/COUNTIF(EVA2_Groupes_MATHS!$B:$B,classes!L$1),"")</f>
        <v/>
      </c>
      <c r="M7" s="30" t="str">
        <f>IF(M1&lt;&gt;"",(COUNTIFS(EVA2_Groupes_MATHS!$B:$B,classes!M$1,EVA2_Groupes_MATHS!$J:$J,"&lt;"&amp;$B7)-COUNTIFS(EVA2_Groupes_MATHS!$B:$B,classes!M$1,EVA2_Groupes_MATHS!$J:$J,"&lt;"&amp;$B8))/COUNTIF(EVA2_Groupes_MATHS!$B:$B,classes!M$1),"")</f>
        <v/>
      </c>
      <c r="N7" s="30" t="str">
        <f>IF(N1&lt;&gt;"",(COUNTIFS(EVA2_Groupes_MATHS!$B:$B,classes!N$1,EVA2_Groupes_MATHS!$J:$J,"&lt;"&amp;$B7)-COUNTIFS(EVA2_Groupes_MATHS!$B:$B,classes!N$1,EVA2_Groupes_MATHS!$J:$J,"&lt;"&amp;$B8))/COUNTIF(EVA2_Groupes_MATHS!$B:$B,classes!N$1),"")</f>
        <v/>
      </c>
      <c r="O7" s="30" t="str">
        <f>IF(O1&lt;&gt;"",(COUNTIFS(EVA2_Groupes_MATHS!$B:$B,classes!O$1,EVA2_Groupes_MATHS!$J:$J,"&lt;"&amp;$B7)-COUNTIFS(EVA2_Groupes_MATHS!$B:$B,classes!O$1,EVA2_Groupes_MATHS!$J:$J,"&lt;"&amp;$B8))/COUNTIF(EVA2_Groupes_MATHS!$B:$B,classes!O$1),"")</f>
        <v/>
      </c>
      <c r="P7" s="30" t="str">
        <f>IF(P1&lt;&gt;"",(COUNTIFS(EVA2_Groupes_MATHS!$B:$B,classes!P$1,EVA2_Groupes_MATHS!$J:$J,"&lt;"&amp;$B7)-COUNTIFS(EVA2_Groupes_MATHS!$B:$B,classes!P$1,EVA2_Groupes_MATHS!$J:$J,"&lt;"&amp;$B8))/COUNTIF(EVA2_Groupes_MATHS!$B:$B,classes!P$1),"")</f>
        <v/>
      </c>
      <c r="Q7" s="30" t="str">
        <f>IF(Q1&lt;&gt;"",(COUNTIFS(EVA2_Groupes_MATHS!$B:$B,classes!Q$1,EVA2_Groupes_MATHS!$J:$J,"&lt;"&amp;$B7)-COUNTIFS(EVA2_Groupes_MATHS!$B:$B,classes!Q$1,EVA2_Groupes_MATHS!$J:$J,"&lt;"&amp;$B8))/COUNTIF(EVA2_Groupes_MATHS!$B:$B,classes!Q$1),"")</f>
        <v/>
      </c>
      <c r="R7" s="30" t="str">
        <f>IF(R1&lt;&gt;"",(COUNTIFS(EVA2_Groupes_MATHS!$B:$B,classes!R$1,EVA2_Groupes_MATHS!$J:$J,"&lt;"&amp;$B7)-COUNTIFS(EVA2_Groupes_MATHS!$B:$B,classes!R$1,EVA2_Groupes_MATHS!$J:$J,"&lt;"&amp;$B8))/COUNTIF(EVA2_Groupes_MATHS!$B:$B,classes!R$1),"")</f>
        <v/>
      </c>
      <c r="S7" s="30" t="str">
        <f>IF(S1&lt;&gt;"",(COUNTIFS(EVA2_Groupes_MATHS!$B:$B,classes!S$1,EVA2_Groupes_MATHS!$J:$J,"&lt;="&amp;$B7)-COUNTIFS(EVA2_Groupes_MATHS!$B:$B,classes!S$1,EVA2_Groupes_MATHS!$J:$J,"&lt;="&amp;$B8))/COUNTIF(EVA2_Groupes_MATHS!$B:$B,classes!S$1),"")</f>
        <v/>
      </c>
      <c r="T7" s="30">
        <f>(COUNTIF(EVA2_Groupes_MATHS!$J:$J,"&lt;"&amp;$B7)-COUNTIF(EVA2_Groupes_MATHS!$J:$J,"&lt;"&amp;$B8))/COUNTIF(EVA2_Groupes_MATHS!$J:$J,"&gt;=0")</f>
        <v>0</v>
      </c>
    </row>
    <row r="8" spans="1:20" ht="27.75" customHeight="1" x14ac:dyDescent="0.25">
      <c r="A8" s="29">
        <v>0</v>
      </c>
      <c r="B8" s="29">
        <v>25</v>
      </c>
      <c r="C8" s="3" t="str">
        <f>CONCATENATE("[ ",A8," ; ",B8," [")</f>
        <v>[ 0 ; 25 [</v>
      </c>
      <c r="D8" s="30" t="str">
        <f>IF(D1&lt;&gt;"",(COUNTIFS(EVA2_Groupes_MATHS!$B:$B,classes!D$1,EVA2_Groupes_MATHS!$J:$J,"&lt;"&amp;$B8))/COUNTIF(EVA2_Groupes_MATHS!$B:$B,classes!D$1),"")</f>
        <v/>
      </c>
      <c r="E8" s="30" t="str">
        <f>IF(E1&lt;&gt;"",(COUNTIFS(EVA2_Groupes_MATHS!$B:$B,classes!E$1,EVA2_Groupes_MATHS!$J:$J,"&lt;"&amp;$B8))/COUNTIF(EVA2_Groupes_MATHS!$B:$B,classes!E$1),"")</f>
        <v/>
      </c>
      <c r="F8" s="30" t="str">
        <f>IF(F1&lt;&gt;"",(COUNTIFS(EVA2_Groupes_MATHS!$B:$B,classes!F$1,EVA2_Groupes_MATHS!$J:$J,"&lt;"&amp;$B8))/COUNTIF(EVA2_Groupes_MATHS!$B:$B,classes!F$1),"")</f>
        <v/>
      </c>
      <c r="G8" s="30" t="str">
        <f>IF(G1&lt;&gt;"",(COUNTIFS(EVA2_Groupes_MATHS!$B:$B,classes!G$1,EVA2_Groupes_MATHS!$J:$J,"&lt;"&amp;$B8))/COUNTIF(EVA2_Groupes_MATHS!$B:$B,classes!G$1),"")</f>
        <v/>
      </c>
      <c r="H8" s="30" t="str">
        <f>IF(H1&lt;&gt;"",(COUNTIFS(EVA2_Groupes_MATHS!$B:$B,classes!H$1,EVA2_Groupes_MATHS!$J:$J,"&lt;"&amp;$B8))/COUNTIF(EVA2_Groupes_MATHS!$B:$B,classes!H$1),"")</f>
        <v/>
      </c>
      <c r="I8" s="30" t="str">
        <f>IF(I1&lt;&gt;"",(COUNTIFS(EVA2_Groupes_MATHS!$B:$B,classes!I$1,EVA2_Groupes_MATHS!$J:$J,"&lt;"&amp;$B8))/COUNTIF(EVA2_Groupes_MATHS!$B:$B,classes!I$1),"")</f>
        <v/>
      </c>
      <c r="J8" s="30" t="str">
        <f>IF(J1&lt;&gt;"",(COUNTIFS(EVA2_Groupes_MATHS!$B:$B,classes!J$1,EVA2_Groupes_MATHS!$J:$J,"&lt;"&amp;$B8))/COUNTIF(EVA2_Groupes_MATHS!$B:$B,classes!J$1),"")</f>
        <v/>
      </c>
      <c r="K8" s="30" t="str">
        <f>IF(K1&lt;&gt;"",(COUNTIFS(EVA2_Groupes_MATHS!$B:$B,classes!K$1,EVA2_Groupes_MATHS!$J:$J,"&lt;"&amp;$B8))/COUNTIF(EVA2_Groupes_MATHS!$B:$B,classes!K$1),"")</f>
        <v/>
      </c>
      <c r="L8" s="30" t="str">
        <f>IF(L1&lt;&gt;"",(COUNTIFS(EVA2_Groupes_MATHS!$B:$B,classes!L$1,EVA2_Groupes_MATHS!$J:$J,"&lt;"&amp;$B8))/COUNTIF(EVA2_Groupes_MATHS!$B:$B,classes!L$1),"")</f>
        <v/>
      </c>
      <c r="M8" s="30" t="str">
        <f>IF(M1&lt;&gt;"",(COUNTIFS(EVA2_Groupes_MATHS!$B:$B,classes!M$1,EVA2_Groupes_MATHS!$J:$J,"&lt;"&amp;$B8))/COUNTIF(EVA2_Groupes_MATHS!$B:$B,classes!M$1),"")</f>
        <v/>
      </c>
      <c r="N8" s="30" t="str">
        <f>IF(N1&lt;&gt;"",(COUNTIFS(EVA2_Groupes_MATHS!$B:$B,classes!N$1,EVA2_Groupes_MATHS!$J:$J,"&lt;"&amp;$B8))/COUNTIF(EVA2_Groupes_MATHS!$B:$B,classes!N$1),"")</f>
        <v/>
      </c>
      <c r="O8" s="30" t="str">
        <f>IF(O1&lt;&gt;"",(COUNTIFS(EVA2_Groupes_MATHS!$B:$B,classes!O$1,EVA2_Groupes_MATHS!$J:$J,"&lt;"&amp;$B8))/COUNTIF(EVA2_Groupes_MATHS!$B:$B,classes!O$1),"")</f>
        <v/>
      </c>
      <c r="P8" s="30" t="str">
        <f>IF(P1&lt;&gt;"",(COUNTIFS(EVA2_Groupes_MATHS!$B:$B,classes!P$1,EVA2_Groupes_MATHS!$J:$J,"&lt;"&amp;$B8))/COUNTIF(EVA2_Groupes_MATHS!$B:$B,classes!P$1),"")</f>
        <v/>
      </c>
      <c r="Q8" s="30" t="str">
        <f>IF(Q1&lt;&gt;"",(COUNTIFS(EVA2_Groupes_MATHS!$B:$B,classes!Q$1,EVA2_Groupes_MATHS!$J:$J,"&lt;"&amp;$B8))/COUNTIF(EVA2_Groupes_MATHS!$B:$B,classes!Q$1),"")</f>
        <v/>
      </c>
      <c r="R8" s="30" t="str">
        <f>IF(R1&lt;&gt;"",(COUNTIFS(EVA2_Groupes_MATHS!$B:$B,classes!R$1,EVA2_Groupes_MATHS!$J:$J,"&lt;"&amp;$B8))/COUNTIF(EVA2_Groupes_MATHS!$B:$B,classes!R$1),"")</f>
        <v/>
      </c>
      <c r="S8" s="30" t="str">
        <f>IF(S1&lt;&gt;"",(COUNTIFS(EVA2_Groupes_MATHS!$B:$B,classes!S$1,EVA2_Groupes_MATHS!$J:$J,"&lt;"&amp;$B8))/COUNTIF(EVA2_Groupes_MATHS!$B:$B,classes!S$1),"")</f>
        <v/>
      </c>
      <c r="T8" s="30">
        <f>(COUNTIF(EVA2_Groupes_MATHS!$J:$J,"&lt;"&amp;$B8))/COUNTIF(EVA2_Groupes_MATHS!$J:$J,"&gt;=0")</f>
        <v>1</v>
      </c>
    </row>
    <row r="9" spans="1:20" ht="27.75" customHeight="1" x14ac:dyDescent="0.25">
      <c r="A9" s="24"/>
      <c r="B9" s="24"/>
      <c r="C9" s="31" t="s">
        <v>14</v>
      </c>
      <c r="D9" s="32" t="str">
        <f>IF(D1&lt;&gt;"",AVERAGEIF(EVA2_Groupes_MATHS!$B:$B,classes!D1,EVA2_Groupes_MATHS!$J:$J),"")</f>
        <v/>
      </c>
      <c r="E9" s="32" t="str">
        <f>IF(E1&lt;&gt;"",AVERAGEIF(EVA2_Groupes_MATHS!$B:$B,classes!E1,EVA2_Groupes_MATHS!$J:$J),"")</f>
        <v/>
      </c>
      <c r="F9" s="32" t="str">
        <f>IF(F1&lt;&gt;"",AVERAGEIF(EVA2_Groupes_MATHS!$B:$B,classes!F1,EVA2_Groupes_MATHS!$J:$J),"")</f>
        <v/>
      </c>
      <c r="G9" s="32" t="str">
        <f>IF(G1&lt;&gt;"",AVERAGEIF(EVA2_Groupes_MATHS!$B:$B,classes!G1,EVA2_Groupes_MATHS!$J:$J),"")</f>
        <v/>
      </c>
      <c r="H9" s="32" t="str">
        <f>IF(H1&lt;&gt;"",AVERAGEIF(EVA2_Groupes_MATHS!$B:$B,classes!H1,EVA2_Groupes_MATHS!$J:$J),"")</f>
        <v/>
      </c>
      <c r="I9" s="32" t="str">
        <f>IF(I1&lt;&gt;"",AVERAGEIF(EVA2_Groupes_MATHS!$B:$B,classes!I1,EVA2_Groupes_MATHS!$J:$J),"")</f>
        <v/>
      </c>
      <c r="J9" s="32" t="str">
        <f>IF(J1&lt;&gt;"",AVERAGEIF(EVA2_Groupes_MATHS!$B:$B,classes!J1,EVA2_Groupes_MATHS!$J:$J),"")</f>
        <v/>
      </c>
      <c r="K9" s="32" t="str">
        <f>IF(K1&lt;&gt;"",AVERAGEIF(EVA2_Groupes_MATHS!$B:$B,classes!K1,EVA2_Groupes_MATHS!$J:$J),"")</f>
        <v/>
      </c>
      <c r="L9" s="32" t="str">
        <f>IF(L1&lt;&gt;"",AVERAGEIF(EVA2_Groupes_MATHS!$B:$B,classes!L1,EVA2_Groupes_MATHS!$J:$J),"")</f>
        <v/>
      </c>
      <c r="M9" s="32" t="str">
        <f>IF(M1&lt;&gt;"",AVERAGEIF(EVA2_Groupes_MATHS!$B:$B,classes!M1,EVA2_Groupes_MATHS!$J:$J),"")</f>
        <v/>
      </c>
      <c r="N9" s="32" t="str">
        <f>IF(N1&lt;&gt;"",AVERAGEIF(EVA2_Groupes_MATHS!$B:$B,classes!N1,EVA2_Groupes_MATHS!$J:$J),"")</f>
        <v/>
      </c>
      <c r="O9" s="32" t="str">
        <f>IF(O1&lt;&gt;"",AVERAGEIF(EVA2_Groupes_MATHS!$B:$B,classes!O1,EVA2_Groupes_MATHS!$J:$J),"")</f>
        <v/>
      </c>
      <c r="P9" s="32" t="str">
        <f>IF(P1&lt;&gt;"",AVERAGEIF(EVA2_Groupes_MATHS!$B:$B,classes!P1,EVA2_Groupes_MATHS!$J:$J),"")</f>
        <v/>
      </c>
      <c r="Q9" s="32" t="str">
        <f>IF(Q1&lt;&gt;"",AVERAGEIF(EVA2_Groupes_MATHS!$B:$B,classes!Q1,EVA2_Groupes_MATHS!$J:$J),"")</f>
        <v/>
      </c>
      <c r="R9" s="32" t="str">
        <f>IF(R1&lt;&gt;"",AVERAGEIF(EVA2_Groupes_MATHS!$B:$B,classes!R1,EVA2_Groupes_MATHS!$J:$J),"")</f>
        <v/>
      </c>
      <c r="S9" s="32" t="str">
        <f>IF(S1&lt;&gt;"",AVERAGEIF(EVA2_Groupes_MATHS!$B:$B,classes!S1,EVA2_Groupes_MATHS!$J:$J),"")</f>
        <v/>
      </c>
      <c r="T9" s="32">
        <f>AVERAGE(EVA2_Groupes_MATHS!J:J)</f>
        <v>0</v>
      </c>
    </row>
    <row r="10" spans="1:20" ht="39" customHeight="1" x14ac:dyDescent="0.25">
      <c r="D10" s="35"/>
      <c r="E10" s="35"/>
      <c r="F10" s="35"/>
    </row>
    <row r="11" spans="1:20" ht="27.6" customHeight="1" x14ac:dyDescent="0.25">
      <c r="C11" s="9" t="s">
        <v>27</v>
      </c>
      <c r="D11" s="41" t="str">
        <f>IF(D1&lt;&gt;"",D1,"")</f>
        <v/>
      </c>
      <c r="E11" s="41" t="str">
        <f t="shared" ref="E11:K11" si="2">IF(E1&lt;&gt;"",E1,"")</f>
        <v/>
      </c>
      <c r="F11" s="41" t="str">
        <f t="shared" si="2"/>
        <v/>
      </c>
      <c r="G11" s="41" t="str">
        <f t="shared" si="2"/>
        <v/>
      </c>
      <c r="H11" s="41" t="str">
        <f t="shared" si="2"/>
        <v/>
      </c>
      <c r="I11" s="41" t="str">
        <f t="shared" si="2"/>
        <v/>
      </c>
      <c r="J11" s="41" t="str">
        <f t="shared" si="2"/>
        <v/>
      </c>
      <c r="K11" s="41" t="str">
        <f t="shared" si="2"/>
        <v/>
      </c>
      <c r="L11" s="41" t="str">
        <f t="shared" ref="L11:S11" si="3">IF(L1&lt;&gt;"",L1,"")</f>
        <v/>
      </c>
      <c r="M11" s="41" t="str">
        <f t="shared" si="3"/>
        <v/>
      </c>
      <c r="N11" s="41" t="str">
        <f t="shared" si="3"/>
        <v/>
      </c>
      <c r="O11" s="41" t="str">
        <f t="shared" si="3"/>
        <v/>
      </c>
      <c r="P11" s="41" t="str">
        <f t="shared" si="3"/>
        <v/>
      </c>
      <c r="Q11" s="41" t="str">
        <f t="shared" si="3"/>
        <v/>
      </c>
      <c r="R11" s="41" t="str">
        <f t="shared" si="3"/>
        <v/>
      </c>
      <c r="S11" s="41" t="str">
        <f t="shared" si="3"/>
        <v/>
      </c>
      <c r="T11" s="28" t="s">
        <v>5</v>
      </c>
    </row>
    <row r="12" spans="1:20" ht="27.75" customHeight="1" x14ac:dyDescent="0.25">
      <c r="C12" s="18" t="s">
        <v>23</v>
      </c>
      <c r="D12" s="30" t="str">
        <f>IF(D1&lt;&gt;"",COUNTIFS(EVA2_Groupes_MATHS!$B:$B,classes!D$1,EVA2_Groupes_MATHS!$E:$E,"="&amp;$C12)/COUNTIF(EVA2_Groupes_MATHS!$B:$B,classes!D$1),"")</f>
        <v/>
      </c>
      <c r="E12" s="30" t="str">
        <f>IF(E1&lt;&gt;"",COUNTIFS(EVA2_Groupes_MATHS!$B:$B,classes!E$1,EVA2_Groupes_MATHS!$E:$E,"="&amp;$C12)/COUNTIF(EVA2_Groupes_MATHS!$B:$B,classes!E$1),"")</f>
        <v/>
      </c>
      <c r="F12" s="30" t="str">
        <f>IF(F1&lt;&gt;"",COUNTIFS(EVA2_Groupes_MATHS!$B:$B,classes!F$1,EVA2_Groupes_MATHS!$E:$E,"="&amp;$C12)/COUNTIF(EVA2_Groupes_MATHS!$B:$B,classes!F$1),"")</f>
        <v/>
      </c>
      <c r="G12" s="30" t="str">
        <f>IF(G1&lt;&gt;"",COUNTIFS(EVA2_Groupes_MATHS!$B:$B,classes!G$1,EVA2_Groupes_MATHS!$E:$E,"="&amp;$C12)/COUNTIF(EVA2_Groupes_MATHS!$B:$B,classes!G$1),"")</f>
        <v/>
      </c>
      <c r="H12" s="30" t="str">
        <f>IF(H1&lt;&gt;"",COUNTIFS(EVA2_Groupes_MATHS!$B:$B,classes!H$1,EVA2_Groupes_MATHS!$E:$E,"="&amp;$C12)/COUNTIF(EVA2_Groupes_MATHS!$B:$B,classes!H$1),"")</f>
        <v/>
      </c>
      <c r="I12" s="30" t="str">
        <f>IF(I1&lt;&gt;"",COUNTIFS(EVA2_Groupes_MATHS!$B:$B,classes!I$1,EVA2_Groupes_MATHS!$E:$E,"="&amp;$C12)/COUNTIF(EVA2_Groupes_MATHS!$B:$B,classes!I$1),"")</f>
        <v/>
      </c>
      <c r="J12" s="30" t="str">
        <f>IF(J1&lt;&gt;"",COUNTIFS(EVA2_Groupes_MATHS!$B:$B,classes!J$1,EVA2_Groupes_MATHS!$E:$E,"="&amp;$C12)/COUNTIF(EVA2_Groupes_MATHS!$B:$B,classes!J$1),"")</f>
        <v/>
      </c>
      <c r="K12" s="30" t="str">
        <f>IF(K1&lt;&gt;"",COUNTIFS(EVA2_Groupes_MATHS!$B:$B,classes!K$1,EVA2_Groupes_MATHS!$E:$E,"="&amp;$C12)/COUNTIF(EVA2_Groupes_MATHS!$B:$B,classes!K$1),"")</f>
        <v/>
      </c>
      <c r="L12" s="30" t="str">
        <f>IF(L1&lt;&gt;"",COUNTIFS(EVA2_Groupes_MATHS!$B:$B,classes!L$1,EVA2_Groupes_MATHS!$E:$E,"="&amp;$C12)/COUNTIF(EVA2_Groupes_MATHS!$B:$B,classes!L$1),"")</f>
        <v/>
      </c>
      <c r="M12" s="30" t="str">
        <f>IF(M1&lt;&gt;"",COUNTIFS(EVA2_Groupes_MATHS!$B:$B,classes!M$1,EVA2_Groupes_MATHS!$E:$E,"="&amp;$C12)/COUNTIF(EVA2_Groupes_MATHS!$B:$B,classes!M$1),"")</f>
        <v/>
      </c>
      <c r="N12" s="30" t="str">
        <f>IF(N1&lt;&gt;"",COUNTIFS(EVA2_Groupes_MATHS!$B:$B,classes!N$1,EVA2_Groupes_MATHS!$E:$E,"="&amp;$C12)/COUNTIF(EVA2_Groupes_MATHS!$B:$B,classes!N$1),"")</f>
        <v/>
      </c>
      <c r="O12" s="30" t="str">
        <f>IF(O1&lt;&gt;"",COUNTIFS(EVA2_Groupes_MATHS!$B:$B,classes!O$1,EVA2_Groupes_MATHS!$E:$E,"="&amp;$C12)/COUNTIF(EVA2_Groupes_MATHS!$B:$B,classes!O$1),"")</f>
        <v/>
      </c>
      <c r="P12" s="30" t="str">
        <f>IF(P1&lt;&gt;"",COUNTIFS(EVA2_Groupes_MATHS!$B:$B,classes!P$1,EVA2_Groupes_MATHS!$E:$E,"="&amp;$C12)/COUNTIF(EVA2_Groupes_MATHS!$B:$B,classes!P$1),"")</f>
        <v/>
      </c>
      <c r="Q12" s="30" t="str">
        <f>IF(Q1&lt;&gt;"",COUNTIFS(EVA2_Groupes_MATHS!$B:$B,classes!Q$1,EVA2_Groupes_MATHS!$E:$E,"="&amp;$C12)/COUNTIF(EVA2_Groupes_MATHS!$B:$B,classes!Q$1),"")</f>
        <v/>
      </c>
      <c r="R12" s="30" t="str">
        <f>IF(R1&lt;&gt;"",COUNTIFS(EVA2_Groupes_MATHS!$B:$B,classes!R$1,EVA2_Groupes_MATHS!$E:$E,"="&amp;$C12)/COUNTIF(EVA2_Groupes_MATHS!$B:$B,classes!R$1),"")</f>
        <v/>
      </c>
      <c r="S12" s="30" t="str">
        <f>IF(S1&lt;&gt;"",COUNTIFS(EVA2_Groupes_MATHS!$B:$B,classes!S$1,EVA2_Groupes_MATHS!$E:$E,"="&amp;$C12)/COUNTIF(EVA2_Groupes_MATHS!$B:$B,classes!S$1),"")</f>
        <v/>
      </c>
      <c r="T12" s="30">
        <f>COUNTIF(EVA2_Groupes_MATHS!E:E,"="&amp;classes!C12)/COUNTIF(EVA2_Groupes_MATHS!J:J,"&gt;=0")</f>
        <v>0</v>
      </c>
    </row>
    <row r="13" spans="1:20" ht="27.75" customHeight="1" x14ac:dyDescent="0.25">
      <c r="C13" s="12" t="s">
        <v>24</v>
      </c>
      <c r="D13" s="33" t="str">
        <f>IF(D1&lt;&gt;"",COUNTIFS(EVA2_Groupes_MATHS!$B:$B,classes!D$1,EVA2_Groupes_MATHS!$E:$E,"="&amp;$C13)/COUNTIF(EVA2_Groupes_MATHS!$B:$B,classes!D$1),"")</f>
        <v/>
      </c>
      <c r="E13" s="33" t="str">
        <f>IF(E1&lt;&gt;"",COUNTIFS(EVA2_Groupes_MATHS!$B:$B,classes!E$1,EVA2_Groupes_MATHS!$E:$E,"="&amp;$C13)/COUNTIF(EVA2_Groupes_MATHS!$B:$B,classes!E$1),"")</f>
        <v/>
      </c>
      <c r="F13" s="33" t="str">
        <f>IF(F1&lt;&gt;"",COUNTIFS(EVA2_Groupes_MATHS!$B:$B,classes!F$1,EVA2_Groupes_MATHS!$E:$E,"="&amp;$C13)/COUNTIF(EVA2_Groupes_MATHS!$B:$B,classes!F$1),"")</f>
        <v/>
      </c>
      <c r="G13" s="33" t="str">
        <f>IF(G1&lt;&gt;"",COUNTIFS(EVA2_Groupes_MATHS!$B:$B,classes!G$1,EVA2_Groupes_MATHS!$E:$E,"="&amp;$C13)/COUNTIF(EVA2_Groupes_MATHS!$B:$B,classes!G$1),"")</f>
        <v/>
      </c>
      <c r="H13" s="33" t="str">
        <f>IF(H1&lt;&gt;"",COUNTIFS(EVA2_Groupes_MATHS!$B:$B,classes!H$1,EVA2_Groupes_MATHS!$E:$E,"="&amp;$C13)/COUNTIF(EVA2_Groupes_MATHS!$B:$B,classes!H$1),"")</f>
        <v/>
      </c>
      <c r="I13" s="33" t="str">
        <f>IF(I1&lt;&gt;"",COUNTIFS(EVA2_Groupes_MATHS!$B:$B,classes!I$1,EVA2_Groupes_MATHS!$E:$E,"="&amp;$C13)/COUNTIF(EVA2_Groupes_MATHS!$B:$B,classes!I$1),"")</f>
        <v/>
      </c>
      <c r="J13" s="33" t="str">
        <f>IF(J1&lt;&gt;"",COUNTIFS(EVA2_Groupes_MATHS!$B:$B,classes!J$1,EVA2_Groupes_MATHS!$E:$E,"="&amp;$C13)/COUNTIF(EVA2_Groupes_MATHS!$B:$B,classes!J$1),"")</f>
        <v/>
      </c>
      <c r="K13" s="33" t="str">
        <f>IF(K1&lt;&gt;"",COUNTIFS(EVA2_Groupes_MATHS!$B:$B,classes!K$1,EVA2_Groupes_MATHS!$E:$E,"="&amp;$C13)/COUNTIF(EVA2_Groupes_MATHS!$B:$B,classes!K$1),"")</f>
        <v/>
      </c>
      <c r="L13" s="33" t="str">
        <f>IF(L1&lt;&gt;"",COUNTIFS(EVA2_Groupes_MATHS!$B:$B,classes!L$1,EVA2_Groupes_MATHS!$E:$E,"="&amp;$C13)/COUNTIF(EVA2_Groupes_MATHS!$B:$B,classes!L$1),"")</f>
        <v/>
      </c>
      <c r="M13" s="33" t="str">
        <f>IF(M1&lt;&gt;"",COUNTIFS(EVA2_Groupes_MATHS!$B:$B,classes!M$1,EVA2_Groupes_MATHS!$E:$E,"="&amp;$C13)/COUNTIF(EVA2_Groupes_MATHS!$B:$B,classes!M$1),"")</f>
        <v/>
      </c>
      <c r="N13" s="33" t="str">
        <f>IF(N1&lt;&gt;"",COUNTIFS(EVA2_Groupes_MATHS!$B:$B,classes!N$1,EVA2_Groupes_MATHS!$E:$E,"="&amp;$C13)/COUNTIF(EVA2_Groupes_MATHS!$B:$B,classes!N$1),"")</f>
        <v/>
      </c>
      <c r="O13" s="33" t="str">
        <f>IF(O1&lt;&gt;"",COUNTIFS(EVA2_Groupes_MATHS!$B:$B,classes!O$1,EVA2_Groupes_MATHS!$E:$E,"="&amp;$C13)/COUNTIF(EVA2_Groupes_MATHS!$B:$B,classes!O$1),"")</f>
        <v/>
      </c>
      <c r="P13" s="33" t="str">
        <f>IF(P1&lt;&gt;"",COUNTIFS(EVA2_Groupes_MATHS!$B:$B,classes!P$1,EVA2_Groupes_MATHS!$E:$E,"="&amp;$C13)/COUNTIF(EVA2_Groupes_MATHS!$B:$B,classes!P$1),"")</f>
        <v/>
      </c>
      <c r="Q13" s="33" t="str">
        <f>IF(Q1&lt;&gt;"",COUNTIFS(EVA2_Groupes_MATHS!$B:$B,classes!Q$1,EVA2_Groupes_MATHS!$E:$E,"="&amp;$C13)/COUNTIF(EVA2_Groupes_MATHS!$B:$B,classes!Q$1),"")</f>
        <v/>
      </c>
      <c r="R13" s="33" t="str">
        <f>IF(R1&lt;&gt;"",COUNTIFS(EVA2_Groupes_MATHS!$B:$B,classes!R$1,EVA2_Groupes_MATHS!$E:$E,"="&amp;$C13)/COUNTIF(EVA2_Groupes_MATHS!$B:$B,classes!R$1),"")</f>
        <v/>
      </c>
      <c r="S13" s="30" t="str">
        <f>IF(S1&lt;&gt;"",COUNTIFS(EVA2_Groupes_MATHS!$B:$B,classes!S$1,EVA2_Groupes_MATHS!$E:$E,"="&amp;$C13)/COUNTIF(EVA2_Groupes_MATHS!$B:$B,classes!S$1),"")</f>
        <v/>
      </c>
      <c r="T13" s="30">
        <f>COUNTIF(EVA2_Groupes_MATHS!E:E,"="&amp;classes!C13)/COUNTIF(EVA2_Groupes_MATHS!J:J,"&gt;=0")</f>
        <v>0</v>
      </c>
    </row>
    <row r="14" spans="1:20" ht="27.75" customHeight="1" x14ac:dyDescent="0.25">
      <c r="C14" s="19" t="s">
        <v>26</v>
      </c>
      <c r="D14" s="33" t="str">
        <f>IF(D1&lt;&gt;"",COUNTIFS(EVA2_Groupes_MATHS!$B:$B,classes!D$1,EVA2_Groupes_MATHS!$E:$E,"="&amp;$C14)/COUNTIF(EVA2_Groupes_MATHS!$B:$B,classes!D$1),"")</f>
        <v/>
      </c>
      <c r="E14" s="33" t="str">
        <f>IF(E1&lt;&gt;"",COUNTIFS(EVA2_Groupes_MATHS!$B:$B,classes!E$1,EVA2_Groupes_MATHS!$E:$E,"="&amp;$C14)/COUNTIF(EVA2_Groupes_MATHS!$B:$B,classes!E$1),"")</f>
        <v/>
      </c>
      <c r="F14" s="33" t="str">
        <f>IF(F1&lt;&gt;"",COUNTIFS(EVA2_Groupes_MATHS!$B:$B,classes!F$1,EVA2_Groupes_MATHS!$E:$E,"="&amp;$C14)/COUNTIF(EVA2_Groupes_MATHS!$B:$B,classes!F$1),"")</f>
        <v/>
      </c>
      <c r="G14" s="33" t="str">
        <f>IF(G1&lt;&gt;"",COUNTIFS(EVA2_Groupes_MATHS!$B:$B,classes!G$1,EVA2_Groupes_MATHS!$E:$E,"="&amp;$C14)/COUNTIF(EVA2_Groupes_MATHS!$B:$B,classes!G$1),"")</f>
        <v/>
      </c>
      <c r="H14" s="33" t="str">
        <f>IF(H1&lt;&gt;"",COUNTIFS(EVA2_Groupes_MATHS!$B:$B,classes!H$1,EVA2_Groupes_MATHS!$E:$E,"="&amp;$C14)/COUNTIF(EVA2_Groupes_MATHS!$B:$B,classes!H$1),"")</f>
        <v/>
      </c>
      <c r="I14" s="33" t="str">
        <f>IF(I1&lt;&gt;"",COUNTIFS(EVA2_Groupes_MATHS!$B:$B,classes!I$1,EVA2_Groupes_MATHS!$E:$E,"="&amp;$C14)/COUNTIF(EVA2_Groupes_MATHS!$B:$B,classes!I$1),"")</f>
        <v/>
      </c>
      <c r="J14" s="33" t="str">
        <f>IF(J1&lt;&gt;"",COUNTIFS(EVA2_Groupes_MATHS!$B:$B,classes!J$1,EVA2_Groupes_MATHS!$E:$E,"="&amp;$C14)/COUNTIF(EVA2_Groupes_MATHS!$B:$B,classes!J$1),"")</f>
        <v/>
      </c>
      <c r="K14" s="33" t="str">
        <f>IF(K1&lt;&gt;"",COUNTIFS(EVA2_Groupes_MATHS!$B:$B,classes!K$1,EVA2_Groupes_MATHS!$E:$E,"="&amp;$C14)/COUNTIF(EVA2_Groupes_MATHS!$B:$B,classes!K$1),"")</f>
        <v/>
      </c>
      <c r="L14" s="33" t="str">
        <f>IF(L1&lt;&gt;"",COUNTIFS(EVA2_Groupes_MATHS!$B:$B,classes!L$1,EVA2_Groupes_MATHS!$E:$E,"="&amp;$C14)/COUNTIF(EVA2_Groupes_MATHS!$B:$B,classes!L$1),"")</f>
        <v/>
      </c>
      <c r="M14" s="33" t="str">
        <f>IF(M1&lt;&gt;"",COUNTIFS(EVA2_Groupes_MATHS!$B:$B,classes!M$1,EVA2_Groupes_MATHS!$E:$E,"="&amp;$C14)/COUNTIF(EVA2_Groupes_MATHS!$B:$B,classes!M$1),"")</f>
        <v/>
      </c>
      <c r="N14" s="33" t="str">
        <f>IF(N1&lt;&gt;"",COUNTIFS(EVA2_Groupes_MATHS!$B:$B,classes!N$1,EVA2_Groupes_MATHS!$E:$E,"="&amp;$C14)/COUNTIF(EVA2_Groupes_MATHS!$B:$B,classes!N$1),"")</f>
        <v/>
      </c>
      <c r="O14" s="33" t="str">
        <f>IF(O1&lt;&gt;"",COUNTIFS(EVA2_Groupes_MATHS!$B:$B,classes!O$1,EVA2_Groupes_MATHS!$E:$E,"="&amp;$C14)/COUNTIF(EVA2_Groupes_MATHS!$B:$B,classes!O$1),"")</f>
        <v/>
      </c>
      <c r="P14" s="33" t="str">
        <f>IF(P1&lt;&gt;"",COUNTIFS(EVA2_Groupes_MATHS!$B:$B,classes!P$1,EVA2_Groupes_MATHS!$E:$E,"="&amp;$C14)/COUNTIF(EVA2_Groupes_MATHS!$B:$B,classes!P$1),"")</f>
        <v/>
      </c>
      <c r="Q14" s="33" t="str">
        <f>IF(Q1&lt;&gt;"",COUNTIFS(EVA2_Groupes_MATHS!$B:$B,classes!Q$1,EVA2_Groupes_MATHS!$E:$E,"="&amp;$C14)/COUNTIF(EVA2_Groupes_MATHS!$B:$B,classes!Q$1),"")</f>
        <v/>
      </c>
      <c r="R14" s="33" t="str">
        <f>IF(R1&lt;&gt;"",COUNTIFS(EVA2_Groupes_MATHS!$B:$B,classes!R$1,EVA2_Groupes_MATHS!$E:$E,"="&amp;$C14)/COUNTIF(EVA2_Groupes_MATHS!$B:$B,classes!R$1),"")</f>
        <v/>
      </c>
      <c r="S14" s="30" t="str">
        <f>IF(S1&lt;&gt;"",COUNTIFS(EVA2_Groupes_MATHS!$B:$B,classes!S$1,EVA2_Groupes_MATHS!$E:$E,"="&amp;$C14)/COUNTIF(EVA2_Groupes_MATHS!$B:$B,classes!S$1),"")</f>
        <v/>
      </c>
      <c r="T14" s="30">
        <f>COUNTIF(EVA2_Groupes_MATHS!E:E,"="&amp;classes!C14)/COUNTIF(EVA2_Groupes_MATHS!J:J,"&gt;=0")</f>
        <v>0</v>
      </c>
    </row>
    <row r="15" spans="1:20" ht="27.75" customHeight="1" x14ac:dyDescent="0.25">
      <c r="C15" s="3" t="s">
        <v>25</v>
      </c>
      <c r="D15" s="33" t="str">
        <f>IF(D1&lt;&gt;"",COUNTIFS(EVA2_Groupes_MATHS!$B:$B,classes!D$1,EVA2_Groupes_MATHS!$E:$E,"="&amp;$C15)/COUNTIF(EVA2_Groupes_MATHS!$B:$B,classes!D$1),"")</f>
        <v/>
      </c>
      <c r="E15" s="30" t="str">
        <f>IF(E1&lt;&gt;"",COUNTIFS(EVA2_Groupes_MATHS!$B:$B,classes!E$1,EVA2_Groupes_MATHS!$E:$E,"="&amp;$C15)/COUNTIF(EVA2_Groupes_MATHS!$B:$B,classes!E$1),"")</f>
        <v/>
      </c>
      <c r="F15" s="30" t="str">
        <f>IF(F1&lt;&gt;"",COUNTIFS(EVA2_Groupes_MATHS!$B:$B,classes!F$1,EVA2_Groupes_MATHS!$E:$E,"="&amp;$C15)/COUNTIF(EVA2_Groupes_MATHS!$B:$B,classes!F$1),"")</f>
        <v/>
      </c>
      <c r="G15" s="30" t="str">
        <f>IF(G1&lt;&gt;"",COUNTIFS(EVA2_Groupes_MATHS!$B:$B,classes!G$1,EVA2_Groupes_MATHS!$E:$E,"="&amp;$C15)/COUNTIF(EVA2_Groupes_MATHS!$B:$B,classes!G$1),"")</f>
        <v/>
      </c>
      <c r="H15" s="30" t="str">
        <f>IF(H1&lt;&gt;"",COUNTIFS(EVA2_Groupes_MATHS!$B:$B,classes!H$1,EVA2_Groupes_MATHS!$E:$E,"="&amp;$C15)/COUNTIF(EVA2_Groupes_MATHS!$B:$B,classes!H$1),"")</f>
        <v/>
      </c>
      <c r="I15" s="30" t="str">
        <f>IF(I1&lt;&gt;"",COUNTIFS(EVA2_Groupes_MATHS!$B:$B,classes!I$1,EVA2_Groupes_MATHS!$E:$E,"="&amp;$C15)/COUNTIF(EVA2_Groupes_MATHS!$B:$B,classes!I$1),"")</f>
        <v/>
      </c>
      <c r="J15" s="30" t="str">
        <f>IF(J1&lt;&gt;"",COUNTIFS(EVA2_Groupes_MATHS!$B:$B,classes!J$1,EVA2_Groupes_MATHS!$E:$E,"="&amp;$C15)/COUNTIF(EVA2_Groupes_MATHS!$B:$B,classes!J$1),"")</f>
        <v/>
      </c>
      <c r="K15" s="30" t="str">
        <f>IF(K1&lt;&gt;"",COUNTIFS(EVA2_Groupes_MATHS!$B:$B,classes!K$1,EVA2_Groupes_MATHS!$E:$E,"="&amp;$C15)/COUNTIF(EVA2_Groupes_MATHS!$B:$B,classes!K$1),"")</f>
        <v/>
      </c>
      <c r="L15" s="30" t="str">
        <f>IF(L1&lt;&gt;"",COUNTIFS(EVA2_Groupes_MATHS!$B:$B,classes!L$1,EVA2_Groupes_MATHS!$E:$E,"="&amp;$C15)/COUNTIF(EVA2_Groupes_MATHS!$B:$B,classes!L$1),"")</f>
        <v/>
      </c>
      <c r="M15" s="30" t="str">
        <f>IF(M1&lt;&gt;"",COUNTIFS(EVA2_Groupes_MATHS!$B:$B,classes!M$1,EVA2_Groupes_MATHS!$E:$E,"="&amp;$C15)/COUNTIF(EVA2_Groupes_MATHS!$B:$B,classes!M$1),"")</f>
        <v/>
      </c>
      <c r="N15" s="30" t="str">
        <f>IF(N1&lt;&gt;"",COUNTIFS(EVA2_Groupes_MATHS!$B:$B,classes!N$1,EVA2_Groupes_MATHS!$E:$E,"="&amp;$C15)/COUNTIF(EVA2_Groupes_MATHS!$B:$B,classes!N$1),"")</f>
        <v/>
      </c>
      <c r="O15" s="30" t="str">
        <f>IF(O1&lt;&gt;"",COUNTIFS(EVA2_Groupes_MATHS!$B:$B,classes!O$1,EVA2_Groupes_MATHS!$E:$E,"="&amp;$C15)/COUNTIF(EVA2_Groupes_MATHS!$B:$B,classes!O$1),"")</f>
        <v/>
      </c>
      <c r="P15" s="30" t="str">
        <f>IF(P1&lt;&gt;"",COUNTIFS(EVA2_Groupes_MATHS!$B:$B,classes!P$1,EVA2_Groupes_MATHS!$E:$E,"="&amp;$C15)/COUNTIF(EVA2_Groupes_MATHS!$B:$B,classes!P$1),"")</f>
        <v/>
      </c>
      <c r="Q15" s="30" t="str">
        <f>IF(Q1&lt;&gt;"",COUNTIFS(EVA2_Groupes_MATHS!$B:$B,classes!Q$1,EVA2_Groupes_MATHS!$E:$E,"="&amp;$C15)/COUNTIF(EVA2_Groupes_MATHS!$B:$B,classes!Q$1),"")</f>
        <v/>
      </c>
      <c r="R15" s="30" t="str">
        <f>IF(R1&lt;&gt;"",COUNTIFS(EVA2_Groupes_MATHS!$B:$B,classes!R$1,EVA2_Groupes_MATHS!$E:$E,"="&amp;$C15)/COUNTIF(EVA2_Groupes_MATHS!$B:$B,classes!R$1),"")</f>
        <v/>
      </c>
      <c r="S15" s="30" t="str">
        <f>IF(S1&lt;&gt;"",COUNTIFS(EVA2_Groupes_MATHS!$B:$B,classes!S$1,EVA2_Groupes_MATHS!$E:$E,"="&amp;$C15)/COUNTIF(EVA2_Groupes_MATHS!$B:$B,classes!S$1),"")</f>
        <v/>
      </c>
      <c r="T15" s="30">
        <f>COUNTIF(EVA2_Groupes_MATHS!E:E,"="&amp;classes!C15)/COUNTIF(EVA2_Groupes_MATHS!J:J,"&gt;=0")</f>
        <v>0</v>
      </c>
    </row>
    <row r="16" spans="1:20" ht="47.1" customHeight="1" x14ac:dyDescent="0.25"/>
    <row r="17" spans="3:20" ht="27.75" customHeight="1" x14ac:dyDescent="0.25">
      <c r="C17" s="13" t="s">
        <v>21</v>
      </c>
      <c r="D17" s="41" t="str">
        <f>IF(D1&lt;&gt;"",D1,"")</f>
        <v/>
      </c>
      <c r="E17" s="41" t="str">
        <f t="shared" ref="E17:K17" si="4">IF(E1&lt;&gt;"",E1,"")</f>
        <v/>
      </c>
      <c r="F17" s="41" t="str">
        <f t="shared" si="4"/>
        <v/>
      </c>
      <c r="G17" s="41" t="str">
        <f t="shared" si="4"/>
        <v/>
      </c>
      <c r="H17" s="41" t="str">
        <f t="shared" si="4"/>
        <v/>
      </c>
      <c r="I17" s="41" t="str">
        <f t="shared" si="4"/>
        <v/>
      </c>
      <c r="J17" s="41" t="str">
        <f t="shared" si="4"/>
        <v/>
      </c>
      <c r="K17" s="41" t="str">
        <f t="shared" si="4"/>
        <v/>
      </c>
      <c r="L17" s="41" t="str">
        <f t="shared" ref="L17:S17" si="5">IF(L1&lt;&gt;"",L1,"")</f>
        <v/>
      </c>
      <c r="M17" s="41" t="str">
        <f t="shared" si="5"/>
        <v/>
      </c>
      <c r="N17" s="41" t="str">
        <f t="shared" si="5"/>
        <v/>
      </c>
      <c r="O17" s="41" t="str">
        <f t="shared" si="5"/>
        <v/>
      </c>
      <c r="P17" s="41" t="str">
        <f t="shared" si="5"/>
        <v/>
      </c>
      <c r="Q17" s="41" t="str">
        <f t="shared" si="5"/>
        <v/>
      </c>
      <c r="R17" s="41" t="str">
        <f t="shared" si="5"/>
        <v/>
      </c>
      <c r="S17" s="41" t="str">
        <f t="shared" si="5"/>
        <v/>
      </c>
      <c r="T17" s="28" t="s">
        <v>5</v>
      </c>
    </row>
    <row r="18" spans="3:20" ht="27.75" customHeight="1" x14ac:dyDescent="0.25">
      <c r="C18" s="18" t="s">
        <v>23</v>
      </c>
      <c r="D18" s="33" t="str">
        <f>IF(D1&lt;&gt;"",COUNTIFS(EVA2_Groupes_MATHS!$B:$B,classes!D$1,EVA2_Groupes_MATHS!$F:$F,"="&amp;$C18)/COUNTIF(EVA2_Groupes_MATHS!$B:$B,classes!D$1),"")</f>
        <v/>
      </c>
      <c r="E18" s="33" t="str">
        <f>IF(E1&lt;&gt;"",COUNTIFS(EVA2_Groupes_MATHS!$B:$B,classes!E$1,EVA2_Groupes_MATHS!$F:$F,"="&amp;$C18)/COUNTIF(EVA2_Groupes_MATHS!$B:$B,classes!E$1),"")</f>
        <v/>
      </c>
      <c r="F18" s="33" t="str">
        <f>IF(F1&lt;&gt;"",COUNTIFS(EVA2_Groupes_MATHS!$B:$B,classes!F$1,EVA2_Groupes_MATHS!$F:$F,"="&amp;$C18)/COUNTIF(EVA2_Groupes_MATHS!$B:$B,classes!F$1),"")</f>
        <v/>
      </c>
      <c r="G18" s="33" t="str">
        <f>IF(G1&lt;&gt;"",COUNTIFS(EVA2_Groupes_MATHS!$B:$B,classes!G$1,EVA2_Groupes_MATHS!$F:$F,"="&amp;$C18)/COUNTIF(EVA2_Groupes_MATHS!$B:$B,classes!G$1),"")</f>
        <v/>
      </c>
      <c r="H18" s="33" t="str">
        <f>IF(H1&lt;&gt;"",COUNTIFS(EVA2_Groupes_MATHS!$B:$B,classes!H$1,EVA2_Groupes_MATHS!$F:$F,"="&amp;$C18)/COUNTIF(EVA2_Groupes_MATHS!$B:$B,classes!H$1),"")</f>
        <v/>
      </c>
      <c r="I18" s="33" t="str">
        <f>IF(I1&lt;&gt;"",COUNTIFS(EVA2_Groupes_MATHS!$B:$B,classes!I$1,EVA2_Groupes_MATHS!$F:$F,"="&amp;$C18)/COUNTIF(EVA2_Groupes_MATHS!$B:$B,classes!I$1),"")</f>
        <v/>
      </c>
      <c r="J18" s="33" t="str">
        <f>IF(J1&lt;&gt;"",COUNTIFS(EVA2_Groupes_MATHS!$B:$B,classes!J$1,EVA2_Groupes_MATHS!$F:$F,"="&amp;$C18)/COUNTIF(EVA2_Groupes_MATHS!$B:$B,classes!J$1),"")</f>
        <v/>
      </c>
      <c r="K18" s="33" t="str">
        <f>IF(K1&lt;&gt;"",COUNTIFS(EVA2_Groupes_MATHS!$B:$B,classes!K$1,EVA2_Groupes_MATHS!$F:$F,"="&amp;$C18)/COUNTIF(EVA2_Groupes_MATHS!$B:$B,classes!K$1),"")</f>
        <v/>
      </c>
      <c r="L18" s="33" t="str">
        <f>IF(L1&lt;&gt;"",COUNTIFS(EVA2_Groupes_MATHS!$B:$B,classes!L$1,EVA2_Groupes_MATHS!$F:$F,"="&amp;$C18)/COUNTIF(EVA2_Groupes_MATHS!$B:$B,classes!L$1),"")</f>
        <v/>
      </c>
      <c r="M18" s="33" t="str">
        <f>IF(M1&lt;&gt;"",COUNTIFS(EVA2_Groupes_MATHS!$B:$B,classes!M$1,EVA2_Groupes_MATHS!$F:$F,"="&amp;$C18)/COUNTIF(EVA2_Groupes_MATHS!$B:$B,classes!M$1),"")</f>
        <v/>
      </c>
      <c r="N18" s="33" t="str">
        <f>IF(N1&lt;&gt;"",COUNTIFS(EVA2_Groupes_MATHS!$B:$B,classes!N$1,EVA2_Groupes_MATHS!$F:$F,"="&amp;$C18)/COUNTIF(EVA2_Groupes_MATHS!$B:$B,classes!N$1),"")</f>
        <v/>
      </c>
      <c r="O18" s="33" t="str">
        <f>IF(O1&lt;&gt;"",COUNTIFS(EVA2_Groupes_MATHS!$B:$B,classes!O$1,EVA2_Groupes_MATHS!$F:$F,"="&amp;$C18)/COUNTIF(EVA2_Groupes_MATHS!$B:$B,classes!O$1),"")</f>
        <v/>
      </c>
      <c r="P18" s="33" t="str">
        <f>IF(P1&lt;&gt;"",COUNTIFS(EVA2_Groupes_MATHS!$B:$B,classes!P$1,EVA2_Groupes_MATHS!$F:$F,"="&amp;$C18)/COUNTIF(EVA2_Groupes_MATHS!$B:$B,classes!P$1),"")</f>
        <v/>
      </c>
      <c r="Q18" s="33" t="str">
        <f>IF(Q1&lt;&gt;"",COUNTIFS(EVA2_Groupes_MATHS!$B:$B,classes!Q$1,EVA2_Groupes_MATHS!$F:$F,"="&amp;$C18)/COUNTIF(EVA2_Groupes_MATHS!$B:$B,classes!Q$1),"")</f>
        <v/>
      </c>
      <c r="R18" s="33" t="str">
        <f>IF(R1&lt;&gt;"",COUNTIFS(EVA2_Groupes_MATHS!$B:$B,classes!R$1,EVA2_Groupes_MATHS!$F:$F,"="&amp;$C18)/COUNTIF(EVA2_Groupes_MATHS!$B:$B,classes!R$1),"")</f>
        <v/>
      </c>
      <c r="S18" s="33" t="str">
        <f>IF(S1&lt;&gt;"",COUNTIFS(EVA2_Groupes_MATHS!$B:$B,classes!S$1,EVA2_Groupes_MATHS!$F:$F,"="&amp;$C18)/COUNTIF(EVA2_Groupes_MATHS!$B:$B,classes!S$1),"")</f>
        <v/>
      </c>
      <c r="T18" s="30">
        <f>COUNTIF(EVA2_Groupes_MATHS!F:F,"="&amp;classes!C18)/COUNTIF(EVA2_Groupes_MATHS!$J:$J,"&gt;=0")</f>
        <v>0</v>
      </c>
    </row>
    <row r="19" spans="3:20" ht="27.75" customHeight="1" x14ac:dyDescent="0.25">
      <c r="C19" s="12" t="s">
        <v>24</v>
      </c>
      <c r="D19" s="33" t="str">
        <f>IF(D1&lt;&gt;"",COUNTIFS(EVA2_Groupes_MATHS!$B:$B,classes!D$1,EVA2_Groupes_MATHS!$F:$F,"="&amp;$C19)/COUNTIF(EVA2_Groupes_MATHS!$B:$B,classes!D$1),"")</f>
        <v/>
      </c>
      <c r="E19" s="33" t="str">
        <f>IF(E1&lt;&gt;"",COUNTIFS(EVA2_Groupes_MATHS!$B:$B,classes!E$1,EVA2_Groupes_MATHS!$F:$F,"="&amp;$C19)/COUNTIF(EVA2_Groupes_MATHS!$B:$B,classes!E$1),"")</f>
        <v/>
      </c>
      <c r="F19" s="33" t="str">
        <f>IF(F1&lt;&gt;"",COUNTIFS(EVA2_Groupes_MATHS!$B:$B,classes!F$1,EVA2_Groupes_MATHS!$F:$F,"="&amp;$C19)/COUNTIF(EVA2_Groupes_MATHS!$B:$B,classes!F$1),"")</f>
        <v/>
      </c>
      <c r="G19" s="33" t="str">
        <f>IF(G1&lt;&gt;"",COUNTIFS(EVA2_Groupes_MATHS!$B:$B,classes!G$1,EVA2_Groupes_MATHS!$F:$F,"="&amp;$C19)/COUNTIF(EVA2_Groupes_MATHS!$B:$B,classes!G$1),"")</f>
        <v/>
      </c>
      <c r="H19" s="33" t="str">
        <f>IF(H1&lt;&gt;"",COUNTIFS(EVA2_Groupes_MATHS!$B:$B,classes!H$1,EVA2_Groupes_MATHS!$F:$F,"="&amp;$C19)/COUNTIF(EVA2_Groupes_MATHS!$B:$B,classes!H$1),"")</f>
        <v/>
      </c>
      <c r="I19" s="33" t="str">
        <f>IF(I1&lt;&gt;"",COUNTIFS(EVA2_Groupes_MATHS!$B:$B,classes!I$1,EVA2_Groupes_MATHS!$F:$F,"="&amp;$C19)/COUNTIF(EVA2_Groupes_MATHS!$B:$B,classes!I$1),"")</f>
        <v/>
      </c>
      <c r="J19" s="33" t="str">
        <f>IF(J1&lt;&gt;"",COUNTIFS(EVA2_Groupes_MATHS!$B:$B,classes!J$1,EVA2_Groupes_MATHS!$F:$F,"="&amp;$C19)/COUNTIF(EVA2_Groupes_MATHS!$B:$B,classes!J$1),"")</f>
        <v/>
      </c>
      <c r="K19" s="33" t="str">
        <f>IF(K1&lt;&gt;"",COUNTIFS(EVA2_Groupes_MATHS!$B:$B,classes!K$1,EVA2_Groupes_MATHS!$F:$F,"="&amp;$C19)/COUNTIF(EVA2_Groupes_MATHS!$B:$B,classes!K$1),"")</f>
        <v/>
      </c>
      <c r="L19" s="33" t="str">
        <f>IF(L1&lt;&gt;"",COUNTIFS(EVA2_Groupes_MATHS!$B:$B,classes!L$1,EVA2_Groupes_MATHS!$F:$F,"="&amp;$C19)/COUNTIF(EVA2_Groupes_MATHS!$B:$B,classes!L$1),"")</f>
        <v/>
      </c>
      <c r="M19" s="33" t="str">
        <f>IF(M1&lt;&gt;"",COUNTIFS(EVA2_Groupes_MATHS!$B:$B,classes!M$1,EVA2_Groupes_MATHS!$F:$F,"="&amp;$C19)/COUNTIF(EVA2_Groupes_MATHS!$B:$B,classes!M$1),"")</f>
        <v/>
      </c>
      <c r="N19" s="33" t="str">
        <f>IF(N1&lt;&gt;"",COUNTIFS(EVA2_Groupes_MATHS!$B:$B,classes!N$1,EVA2_Groupes_MATHS!$F:$F,"="&amp;$C19)/COUNTIF(EVA2_Groupes_MATHS!$B:$B,classes!N$1),"")</f>
        <v/>
      </c>
      <c r="O19" s="33" t="str">
        <f>IF(O1&lt;&gt;"",COUNTIFS(EVA2_Groupes_MATHS!$B:$B,classes!O$1,EVA2_Groupes_MATHS!$F:$F,"="&amp;$C19)/COUNTIF(EVA2_Groupes_MATHS!$B:$B,classes!O$1),"")</f>
        <v/>
      </c>
      <c r="P19" s="33" t="str">
        <f>IF(P1&lt;&gt;"",COUNTIFS(EVA2_Groupes_MATHS!$B:$B,classes!P$1,EVA2_Groupes_MATHS!$F:$F,"="&amp;$C19)/COUNTIF(EVA2_Groupes_MATHS!$B:$B,classes!P$1),"")</f>
        <v/>
      </c>
      <c r="Q19" s="33" t="str">
        <f>IF(Q1&lt;&gt;"",COUNTIFS(EVA2_Groupes_MATHS!$B:$B,classes!Q$1,EVA2_Groupes_MATHS!$F:$F,"="&amp;$C19)/COUNTIF(EVA2_Groupes_MATHS!$B:$B,classes!Q$1),"")</f>
        <v/>
      </c>
      <c r="R19" s="33" t="str">
        <f>IF(R1&lt;&gt;"",COUNTIFS(EVA2_Groupes_MATHS!$B:$B,classes!R$1,EVA2_Groupes_MATHS!$F:$F,"="&amp;$C19)/COUNTIF(EVA2_Groupes_MATHS!$B:$B,classes!R$1),"")</f>
        <v/>
      </c>
      <c r="S19" s="33" t="str">
        <f>IF(S1&lt;&gt;"",COUNTIFS(EVA2_Groupes_MATHS!$B:$B,classes!S$1,EVA2_Groupes_MATHS!$F:$F,"="&amp;$C19)/COUNTIF(EVA2_Groupes_MATHS!$B:$B,classes!S$1),"")</f>
        <v/>
      </c>
      <c r="T19" s="30">
        <f>COUNTIF(EVA2_Groupes_MATHS!F:F,"="&amp;classes!C19)/COUNTIF(EVA2_Groupes_MATHS!$J:$J,"&gt;=0")</f>
        <v>0</v>
      </c>
    </row>
    <row r="20" spans="3:20" ht="27.75" customHeight="1" x14ac:dyDescent="0.25">
      <c r="C20" s="20" t="s">
        <v>26</v>
      </c>
      <c r="D20" s="33" t="str">
        <f>IF(D1&lt;&gt;"",COUNTIFS(EVA2_Groupes_MATHS!$B:$B,classes!D$1,EVA2_Groupes_MATHS!$F:$F,"="&amp;$C20)/COUNTIF(EVA2_Groupes_MATHS!$B:$B,classes!D$1),"")</f>
        <v/>
      </c>
      <c r="E20" s="33" t="str">
        <f>IF(E1&lt;&gt;"",COUNTIFS(EVA2_Groupes_MATHS!$B:$B,classes!E$1,EVA2_Groupes_MATHS!$F:$F,"="&amp;$C20)/COUNTIF(EVA2_Groupes_MATHS!$B:$B,classes!E$1),"")</f>
        <v/>
      </c>
      <c r="F20" s="33" t="str">
        <f>IF(F1&lt;&gt;"",COUNTIFS(EVA2_Groupes_MATHS!$B:$B,classes!F$1,EVA2_Groupes_MATHS!$F:$F,"="&amp;$C20)/COUNTIF(EVA2_Groupes_MATHS!$B:$B,classes!F$1),"")</f>
        <v/>
      </c>
      <c r="G20" s="33" t="str">
        <f>IF(G1&lt;&gt;"",COUNTIFS(EVA2_Groupes_MATHS!$B:$B,classes!G$1,EVA2_Groupes_MATHS!$F:$F,"="&amp;$C20)/COUNTIF(EVA2_Groupes_MATHS!$B:$B,classes!G$1),"")</f>
        <v/>
      </c>
      <c r="H20" s="33" t="str">
        <f>IF(H1&lt;&gt;"",COUNTIFS(EVA2_Groupes_MATHS!$B:$B,classes!H$1,EVA2_Groupes_MATHS!$F:$F,"="&amp;$C20)/COUNTIF(EVA2_Groupes_MATHS!$B:$B,classes!H$1),"")</f>
        <v/>
      </c>
      <c r="I20" s="33" t="str">
        <f>IF(I1&lt;&gt;"",COUNTIFS(EVA2_Groupes_MATHS!$B:$B,classes!I$1,EVA2_Groupes_MATHS!$F:$F,"="&amp;$C20)/COUNTIF(EVA2_Groupes_MATHS!$B:$B,classes!I$1),"")</f>
        <v/>
      </c>
      <c r="J20" s="33" t="str">
        <f>IF(J1&lt;&gt;"",COUNTIFS(EVA2_Groupes_MATHS!$B:$B,classes!J$1,EVA2_Groupes_MATHS!$F:$F,"="&amp;$C20)/COUNTIF(EVA2_Groupes_MATHS!$B:$B,classes!J$1),"")</f>
        <v/>
      </c>
      <c r="K20" s="33" t="str">
        <f>IF(K1&lt;&gt;"",COUNTIFS(EVA2_Groupes_MATHS!$B:$B,classes!K$1,EVA2_Groupes_MATHS!$F:$F,"="&amp;$C20)/COUNTIF(EVA2_Groupes_MATHS!$B:$B,classes!K$1),"")</f>
        <v/>
      </c>
      <c r="L20" s="33" t="str">
        <f>IF(L1&lt;&gt;"",COUNTIFS(EVA2_Groupes_MATHS!$B:$B,classes!L$1,EVA2_Groupes_MATHS!$F:$F,"="&amp;$C20)/COUNTIF(EVA2_Groupes_MATHS!$B:$B,classes!L$1),"")</f>
        <v/>
      </c>
      <c r="M20" s="33" t="str">
        <f>IF(M1&lt;&gt;"",COUNTIFS(EVA2_Groupes_MATHS!$B:$B,classes!M$1,EVA2_Groupes_MATHS!$F:$F,"="&amp;$C20)/COUNTIF(EVA2_Groupes_MATHS!$B:$B,classes!M$1),"")</f>
        <v/>
      </c>
      <c r="N20" s="33" t="str">
        <f>IF(N1&lt;&gt;"",COUNTIFS(EVA2_Groupes_MATHS!$B:$B,classes!N$1,EVA2_Groupes_MATHS!$F:$F,"="&amp;$C20)/COUNTIF(EVA2_Groupes_MATHS!$B:$B,classes!N$1),"")</f>
        <v/>
      </c>
      <c r="O20" s="33" t="str">
        <f>IF(O1&lt;&gt;"",COUNTIFS(EVA2_Groupes_MATHS!$B:$B,classes!O$1,EVA2_Groupes_MATHS!$F:$F,"="&amp;$C20)/COUNTIF(EVA2_Groupes_MATHS!$B:$B,classes!O$1),"")</f>
        <v/>
      </c>
      <c r="P20" s="33" t="str">
        <f>IF(P1&lt;&gt;"",COUNTIFS(EVA2_Groupes_MATHS!$B:$B,classes!P$1,EVA2_Groupes_MATHS!$F:$F,"="&amp;$C20)/COUNTIF(EVA2_Groupes_MATHS!$B:$B,classes!P$1),"")</f>
        <v/>
      </c>
      <c r="Q20" s="33" t="str">
        <f>IF(Q1&lt;&gt;"",COUNTIFS(EVA2_Groupes_MATHS!$B:$B,classes!Q$1,EVA2_Groupes_MATHS!$F:$F,"="&amp;$C20)/COUNTIF(EVA2_Groupes_MATHS!$B:$B,classes!Q$1),"")</f>
        <v/>
      </c>
      <c r="R20" s="33" t="str">
        <f>IF(R1&lt;&gt;"",COUNTIFS(EVA2_Groupes_MATHS!$B:$B,classes!R$1,EVA2_Groupes_MATHS!$F:$F,"="&amp;$C20)/COUNTIF(EVA2_Groupes_MATHS!$B:$B,classes!R$1),"")</f>
        <v/>
      </c>
      <c r="S20" s="33" t="str">
        <f>IF(S1&lt;&gt;"",COUNTIFS(EVA2_Groupes_MATHS!$B:$B,classes!S$1,EVA2_Groupes_MATHS!$F:$F,"="&amp;$C20)/COUNTIF(EVA2_Groupes_MATHS!$B:$B,classes!S$1),"")</f>
        <v/>
      </c>
      <c r="T20" s="30">
        <f>COUNTIF(EVA2_Groupes_MATHS!F:F,"="&amp;classes!C20)/COUNTIF(EVA2_Groupes_MATHS!$J:$J,"&gt;=0")</f>
        <v>0</v>
      </c>
    </row>
    <row r="21" spans="3:20" ht="27.75" customHeight="1" x14ac:dyDescent="0.25">
      <c r="C21" s="3" t="s">
        <v>25</v>
      </c>
      <c r="D21" s="33" t="str">
        <f>IF(D1&lt;&gt;"",COUNTIFS(EVA2_Groupes_MATHS!$B:$B,classes!D$1,EVA2_Groupes_MATHS!$F:$F,"="&amp;$C21)/COUNTIF(EVA2_Groupes_MATHS!$B:$B,classes!D$1),"")</f>
        <v/>
      </c>
      <c r="E21" s="33" t="str">
        <f>IF(E1&lt;&gt;"",COUNTIFS(EVA2_Groupes_MATHS!$B:$B,classes!E$1,EVA2_Groupes_MATHS!$F:$F,"="&amp;$C21)/COUNTIF(EVA2_Groupes_MATHS!$B:$B,classes!E$1),"")</f>
        <v/>
      </c>
      <c r="F21" s="33" t="str">
        <f>IF(F1&lt;&gt;"",COUNTIFS(EVA2_Groupes_MATHS!$B:$B,classes!F$1,EVA2_Groupes_MATHS!$F:$F,"="&amp;$C21)/COUNTIF(EVA2_Groupes_MATHS!$B:$B,classes!F$1),"")</f>
        <v/>
      </c>
      <c r="G21" s="33" t="str">
        <f>IF(G1&lt;&gt;"",COUNTIFS(EVA2_Groupes_MATHS!$B:$B,classes!G$1,EVA2_Groupes_MATHS!$F:$F,"="&amp;$C21)/COUNTIF(EVA2_Groupes_MATHS!$B:$B,classes!G$1),"")</f>
        <v/>
      </c>
      <c r="H21" s="33" t="str">
        <f>IF(H1&lt;&gt;"",COUNTIFS(EVA2_Groupes_MATHS!$B:$B,classes!H$1,EVA2_Groupes_MATHS!$F:$F,"="&amp;$C21)/COUNTIF(EVA2_Groupes_MATHS!$B:$B,classes!H$1),"")</f>
        <v/>
      </c>
      <c r="I21" s="33" t="str">
        <f>IF(I1&lt;&gt;"",COUNTIFS(EVA2_Groupes_MATHS!$B:$B,classes!I$1,EVA2_Groupes_MATHS!$F:$F,"="&amp;$C21)/COUNTIF(EVA2_Groupes_MATHS!$B:$B,classes!I$1),"")</f>
        <v/>
      </c>
      <c r="J21" s="33" t="str">
        <f>IF(J1&lt;&gt;"",COUNTIFS(EVA2_Groupes_MATHS!$B:$B,classes!J$1,EVA2_Groupes_MATHS!$F:$F,"="&amp;$C21)/COUNTIF(EVA2_Groupes_MATHS!$B:$B,classes!J$1),"")</f>
        <v/>
      </c>
      <c r="K21" s="33" t="str">
        <f>IF(K1&lt;&gt;"",COUNTIFS(EVA2_Groupes_MATHS!$B:$B,classes!K$1,EVA2_Groupes_MATHS!$F:$F,"="&amp;$C21)/COUNTIF(EVA2_Groupes_MATHS!$B:$B,classes!K$1),"")</f>
        <v/>
      </c>
      <c r="L21" s="33" t="str">
        <f>IF(L1&lt;&gt;"",COUNTIFS(EVA2_Groupes_MATHS!$B:$B,classes!L$1,EVA2_Groupes_MATHS!$F:$F,"="&amp;$C21)/COUNTIF(EVA2_Groupes_MATHS!$B:$B,classes!L$1),"")</f>
        <v/>
      </c>
      <c r="M21" s="33" t="str">
        <f>IF(M1&lt;&gt;"",COUNTIFS(EVA2_Groupes_MATHS!$B:$B,classes!M$1,EVA2_Groupes_MATHS!$F:$F,"="&amp;$C21)/COUNTIF(EVA2_Groupes_MATHS!$B:$B,classes!M$1),"")</f>
        <v/>
      </c>
      <c r="N21" s="33" t="str">
        <f>IF(N1&lt;&gt;"",COUNTIFS(EVA2_Groupes_MATHS!$B:$B,classes!N$1,EVA2_Groupes_MATHS!$F:$F,"="&amp;$C21)/COUNTIF(EVA2_Groupes_MATHS!$B:$B,classes!N$1),"")</f>
        <v/>
      </c>
      <c r="O21" s="33" t="str">
        <f>IF(O1&lt;&gt;"",COUNTIFS(EVA2_Groupes_MATHS!$B:$B,classes!O$1,EVA2_Groupes_MATHS!$F:$F,"="&amp;$C21)/COUNTIF(EVA2_Groupes_MATHS!$B:$B,classes!O$1),"")</f>
        <v/>
      </c>
      <c r="P21" s="33" t="str">
        <f>IF(P1&lt;&gt;"",COUNTIFS(EVA2_Groupes_MATHS!$B:$B,classes!P$1,EVA2_Groupes_MATHS!$F:$F,"="&amp;$C21)/COUNTIF(EVA2_Groupes_MATHS!$B:$B,classes!P$1),"")</f>
        <v/>
      </c>
      <c r="Q21" s="33" t="str">
        <f>IF(Q1&lt;&gt;"",COUNTIFS(EVA2_Groupes_MATHS!$B:$B,classes!Q$1,EVA2_Groupes_MATHS!$F:$F,"="&amp;$C21)/COUNTIF(EVA2_Groupes_MATHS!$B:$B,classes!Q$1),"")</f>
        <v/>
      </c>
      <c r="R21" s="33" t="str">
        <f>IF(R1&lt;&gt;"",COUNTIFS(EVA2_Groupes_MATHS!$B:$B,classes!R$1,EVA2_Groupes_MATHS!$F:$F,"="&amp;$C21)/COUNTIF(EVA2_Groupes_MATHS!$B:$B,classes!R$1),"")</f>
        <v/>
      </c>
      <c r="S21" s="33" t="str">
        <f>IF(S1&lt;&gt;"",COUNTIFS(EVA2_Groupes_MATHS!$B:$B,classes!S$1,EVA2_Groupes_MATHS!$F:$F,"="&amp;$C21)/COUNTIF(EVA2_Groupes_MATHS!$B:$B,classes!S$1),"")</f>
        <v/>
      </c>
      <c r="T21" s="30">
        <f>COUNTIF(EVA2_Groupes_MATHS!F:F,"="&amp;classes!C21)/COUNTIF(EVA2_Groupes_MATHS!$J:$J,"&gt;=0")</f>
        <v>0</v>
      </c>
    </row>
    <row r="22" spans="3:20" ht="27.6" customHeight="1" x14ac:dyDescent="0.25"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3:20" ht="27.75" customHeight="1" x14ac:dyDescent="0.25">
      <c r="C23" s="8" t="s">
        <v>15</v>
      </c>
      <c r="D23" s="41" t="str">
        <f t="shared" ref="D23:S23" si="6">IF(D1&lt;&gt;"",D1,"")</f>
        <v/>
      </c>
      <c r="E23" s="41" t="str">
        <f t="shared" si="6"/>
        <v/>
      </c>
      <c r="F23" s="41" t="str">
        <f t="shared" si="6"/>
        <v/>
      </c>
      <c r="G23" s="41" t="str">
        <f t="shared" si="6"/>
        <v/>
      </c>
      <c r="H23" s="41" t="str">
        <f t="shared" si="6"/>
        <v/>
      </c>
      <c r="I23" s="41" t="str">
        <f t="shared" si="6"/>
        <v/>
      </c>
      <c r="J23" s="41" t="str">
        <f t="shared" si="6"/>
        <v/>
      </c>
      <c r="K23" s="41" t="str">
        <f t="shared" si="6"/>
        <v/>
      </c>
      <c r="L23" s="41" t="str">
        <f t="shared" si="6"/>
        <v/>
      </c>
      <c r="M23" s="41" t="str">
        <f t="shared" si="6"/>
        <v/>
      </c>
      <c r="N23" s="41" t="str">
        <f t="shared" si="6"/>
        <v/>
      </c>
      <c r="O23" s="41" t="str">
        <f t="shared" si="6"/>
        <v/>
      </c>
      <c r="P23" s="41" t="str">
        <f t="shared" si="6"/>
        <v/>
      </c>
      <c r="Q23" s="41" t="str">
        <f t="shared" si="6"/>
        <v/>
      </c>
      <c r="R23" s="41" t="str">
        <f t="shared" si="6"/>
        <v/>
      </c>
      <c r="S23" s="41" t="str">
        <f t="shared" si="6"/>
        <v/>
      </c>
      <c r="T23" s="28" t="s">
        <v>5</v>
      </c>
    </row>
    <row r="24" spans="3:20" ht="27.75" customHeight="1" x14ac:dyDescent="0.25">
      <c r="C24" s="18" t="s">
        <v>23</v>
      </c>
      <c r="D24" s="33" t="str">
        <f>IF(D$1&lt;&gt;"",COUNTIFS(EVA2_Groupes_MATHS!$B:$B,classes!D$1,EVA2_Groupes_MATHS!$G:$G,"="&amp;$C24)/COUNTIF(EVA2_Groupes_MATHS!$B:$B,classes!D$1),"")</f>
        <v/>
      </c>
      <c r="E24" s="33" t="str">
        <f>IF(E$1&lt;&gt;"",COUNTIFS(EVA2_Groupes_MATHS!$B:$B,classes!E$1,EVA2_Groupes_MATHS!$G:$G,"="&amp;$C24)/COUNTIF(EVA2_Groupes_MATHS!$B:$B,classes!E$1),"")</f>
        <v/>
      </c>
      <c r="F24" s="33" t="str">
        <f>IF(F$1&lt;&gt;"",COUNTIFS(EVA2_Groupes_MATHS!$B:$B,classes!F$1,EVA2_Groupes_MATHS!$G:$G,"="&amp;$C24)/COUNTIF(EVA2_Groupes_MATHS!$B:$B,classes!F$1),"")</f>
        <v/>
      </c>
      <c r="G24" s="33" t="str">
        <f>IF(G$1&lt;&gt;"",COUNTIFS(EVA2_Groupes_MATHS!$B:$B,classes!G$1,EVA2_Groupes_MATHS!$G:$G,"="&amp;$C24)/COUNTIF(EVA2_Groupes_MATHS!$B:$B,classes!G$1),"")</f>
        <v/>
      </c>
      <c r="H24" s="33" t="str">
        <f>IF(H$1&lt;&gt;"",COUNTIFS(EVA2_Groupes_MATHS!$B:$B,classes!H$1,EVA2_Groupes_MATHS!$G:$G,"="&amp;$C24)/COUNTIF(EVA2_Groupes_MATHS!$B:$B,classes!H$1),"")</f>
        <v/>
      </c>
      <c r="I24" s="33" t="str">
        <f>IF(I$1&lt;&gt;"",COUNTIFS(EVA2_Groupes_MATHS!$B:$B,classes!I$1,EVA2_Groupes_MATHS!$G:$G,"="&amp;$C24)/COUNTIF(EVA2_Groupes_MATHS!$B:$B,classes!I$1),"")</f>
        <v/>
      </c>
      <c r="J24" s="33" t="str">
        <f>IF(J$1&lt;&gt;"",COUNTIFS(EVA2_Groupes_MATHS!$B:$B,classes!J$1,EVA2_Groupes_MATHS!$G:$G,"="&amp;$C24)/COUNTIF(EVA2_Groupes_MATHS!$B:$B,classes!J$1),"")</f>
        <v/>
      </c>
      <c r="K24" s="33" t="str">
        <f>IF(K$1&lt;&gt;"",COUNTIFS(EVA2_Groupes_MATHS!$B:$B,classes!K$1,EVA2_Groupes_MATHS!$G:$G,"="&amp;$C24)/COUNTIF(EVA2_Groupes_MATHS!$B:$B,classes!K$1),"")</f>
        <v/>
      </c>
      <c r="L24" s="33" t="str">
        <f>IF(L$1&lt;&gt;"",COUNTIFS(EVA2_Groupes_MATHS!$B:$B,classes!L$1,EVA2_Groupes_MATHS!$G:$G,"="&amp;$C24)/COUNTIF(EVA2_Groupes_MATHS!$B:$B,classes!L$1),"")</f>
        <v/>
      </c>
      <c r="M24" s="33" t="str">
        <f>IF(M$1&lt;&gt;"",COUNTIFS(EVA2_Groupes_MATHS!$B:$B,classes!M$1,EVA2_Groupes_MATHS!$G:$G,"="&amp;$C24)/COUNTIF(EVA2_Groupes_MATHS!$B:$B,classes!M$1),"")</f>
        <v/>
      </c>
      <c r="N24" s="33" t="str">
        <f>IF(N$1&lt;&gt;"",COUNTIFS(EVA2_Groupes_MATHS!$B:$B,classes!N$1,EVA2_Groupes_MATHS!$G:$G,"="&amp;$C24)/COUNTIF(EVA2_Groupes_MATHS!$B:$B,classes!N$1),"")</f>
        <v/>
      </c>
      <c r="O24" s="33" t="str">
        <f>IF(O$1&lt;&gt;"",COUNTIFS(EVA2_Groupes_MATHS!$B:$B,classes!O$1,EVA2_Groupes_MATHS!$G:$G,"="&amp;$C24)/COUNTIF(EVA2_Groupes_MATHS!$B:$B,classes!O$1),"")</f>
        <v/>
      </c>
      <c r="P24" s="33" t="str">
        <f>IF(P$1&lt;&gt;"",COUNTIFS(EVA2_Groupes_MATHS!$B:$B,classes!P$1,EVA2_Groupes_MATHS!$G:$G,"="&amp;$C24)/COUNTIF(EVA2_Groupes_MATHS!$B:$B,classes!P$1),"")</f>
        <v/>
      </c>
      <c r="Q24" s="33" t="str">
        <f>IF(Q$1&lt;&gt;"",COUNTIFS(EVA2_Groupes_MATHS!$B:$B,classes!Q$1,EVA2_Groupes_MATHS!$G:$G,"="&amp;$C24)/COUNTIF(EVA2_Groupes_MATHS!$B:$B,classes!Q$1),"")</f>
        <v/>
      </c>
      <c r="R24" s="33" t="str">
        <f>IF(R$1&lt;&gt;"",COUNTIFS(EVA2_Groupes_MATHS!$B:$B,classes!R$1,EVA2_Groupes_MATHS!$G:$G,"="&amp;$C24)/COUNTIF(EVA2_Groupes_MATHS!$B:$B,classes!R$1),"")</f>
        <v/>
      </c>
      <c r="S24" s="33" t="str">
        <f>IF(S$1&lt;&gt;"",COUNTIFS(EVA2_Groupes_MATHS!$B:$B,classes!S$1,EVA2_Groupes_MATHS!$H:$H,"="&amp;$C24)/COUNTIF(EVA2_Groupes_MATHS!$B:$B,classes!S$1),"")</f>
        <v/>
      </c>
      <c r="T24" s="30">
        <f>COUNTIF(EVA2_Groupes_MATHS!$G:$G,"="&amp;classes!C24)/COUNTIF(EVA2_Groupes_MATHS!$J:$J,"&gt;=0")</f>
        <v>0</v>
      </c>
    </row>
    <row r="25" spans="3:20" ht="27.75" customHeight="1" x14ac:dyDescent="0.25">
      <c r="C25" s="12" t="s">
        <v>24</v>
      </c>
      <c r="D25" s="33" t="str">
        <f>IF(D$1&lt;&gt;"",COUNTIFS(EVA2_Groupes_MATHS!$B:$B,classes!D$1,EVA2_Groupes_MATHS!$G:$G,"="&amp;$C25)/COUNTIF(EVA2_Groupes_MATHS!$B:$B,classes!D$1),"")</f>
        <v/>
      </c>
      <c r="E25" s="33" t="str">
        <f>IF(E$1&lt;&gt;"",COUNTIFS(EVA2_Groupes_MATHS!$B:$B,classes!E$1,EVA2_Groupes_MATHS!$G:$G,"="&amp;$C25)/COUNTIF(EVA2_Groupes_MATHS!$B:$B,classes!E$1),"")</f>
        <v/>
      </c>
      <c r="F25" s="33" t="str">
        <f>IF(F$1&lt;&gt;"",COUNTIFS(EVA2_Groupes_MATHS!$B:$B,classes!F$1,EVA2_Groupes_MATHS!$G:$G,"="&amp;$C25)/COUNTIF(EVA2_Groupes_MATHS!$B:$B,classes!F$1),"")</f>
        <v/>
      </c>
      <c r="G25" s="33" t="str">
        <f>IF(G$1&lt;&gt;"",COUNTIFS(EVA2_Groupes_MATHS!$B:$B,classes!G$1,EVA2_Groupes_MATHS!$G:$G,"="&amp;$C25)/COUNTIF(EVA2_Groupes_MATHS!$B:$B,classes!G$1),"")</f>
        <v/>
      </c>
      <c r="H25" s="33" t="str">
        <f>IF(H$1&lt;&gt;"",COUNTIFS(EVA2_Groupes_MATHS!$B:$B,classes!H$1,EVA2_Groupes_MATHS!$G:$G,"="&amp;$C25)/COUNTIF(EVA2_Groupes_MATHS!$B:$B,classes!H$1),"")</f>
        <v/>
      </c>
      <c r="I25" s="33" t="str">
        <f>IF(I$1&lt;&gt;"",COUNTIFS(EVA2_Groupes_MATHS!$B:$B,classes!I$1,EVA2_Groupes_MATHS!$G:$G,"="&amp;$C25)/COUNTIF(EVA2_Groupes_MATHS!$B:$B,classes!I$1),"")</f>
        <v/>
      </c>
      <c r="J25" s="33" t="str">
        <f>IF(J$1&lt;&gt;"",COUNTIFS(EVA2_Groupes_MATHS!$B:$B,classes!J$1,EVA2_Groupes_MATHS!$G:$G,"="&amp;$C25)/COUNTIF(EVA2_Groupes_MATHS!$B:$B,classes!J$1),"")</f>
        <v/>
      </c>
      <c r="K25" s="33" t="str">
        <f>IF(K$1&lt;&gt;"",COUNTIFS(EVA2_Groupes_MATHS!$B:$B,classes!K$1,EVA2_Groupes_MATHS!$G:$G,"="&amp;$C25)/COUNTIF(EVA2_Groupes_MATHS!$B:$B,classes!K$1),"")</f>
        <v/>
      </c>
      <c r="L25" s="33" t="str">
        <f>IF(L$1&lt;&gt;"",COUNTIFS(EVA2_Groupes_MATHS!$B:$B,classes!L$1,EVA2_Groupes_MATHS!$G:$G,"="&amp;$C25)/COUNTIF(EVA2_Groupes_MATHS!$B:$B,classes!L$1),"")</f>
        <v/>
      </c>
      <c r="M25" s="33" t="str">
        <f>IF(M$1&lt;&gt;"",COUNTIFS(EVA2_Groupes_MATHS!$B:$B,classes!M$1,EVA2_Groupes_MATHS!$G:$G,"="&amp;$C25)/COUNTIF(EVA2_Groupes_MATHS!$B:$B,classes!M$1),"")</f>
        <v/>
      </c>
      <c r="N25" s="33" t="str">
        <f>IF(N$1&lt;&gt;"",COUNTIFS(EVA2_Groupes_MATHS!$B:$B,classes!N$1,EVA2_Groupes_MATHS!$G:$G,"="&amp;$C25)/COUNTIF(EVA2_Groupes_MATHS!$B:$B,classes!N$1),"")</f>
        <v/>
      </c>
      <c r="O25" s="33" t="str">
        <f>IF(O$1&lt;&gt;"",COUNTIFS(EVA2_Groupes_MATHS!$B:$B,classes!O$1,EVA2_Groupes_MATHS!$G:$G,"="&amp;$C25)/COUNTIF(EVA2_Groupes_MATHS!$B:$B,classes!O$1),"")</f>
        <v/>
      </c>
      <c r="P25" s="33" t="str">
        <f>IF(P$1&lt;&gt;"",COUNTIFS(EVA2_Groupes_MATHS!$B:$B,classes!P$1,EVA2_Groupes_MATHS!$G:$G,"="&amp;$C25)/COUNTIF(EVA2_Groupes_MATHS!$B:$B,classes!P$1),"")</f>
        <v/>
      </c>
      <c r="Q25" s="33" t="str">
        <f>IF(Q$1&lt;&gt;"",COUNTIFS(EVA2_Groupes_MATHS!$B:$B,classes!Q$1,EVA2_Groupes_MATHS!$G:$G,"="&amp;$C25)/COUNTIF(EVA2_Groupes_MATHS!$B:$B,classes!Q$1),"")</f>
        <v/>
      </c>
      <c r="R25" s="33" t="str">
        <f>IF(R$1&lt;&gt;"",COUNTIFS(EVA2_Groupes_MATHS!$B:$B,classes!R$1,EVA2_Groupes_MATHS!$G:$G,"="&amp;$C25)/COUNTIF(EVA2_Groupes_MATHS!$B:$B,classes!R$1),"")</f>
        <v/>
      </c>
      <c r="S25" s="33" t="str">
        <f>IF(S$1&lt;&gt;"",COUNTIFS(EVA2_Groupes_MATHS!$B:$B,classes!S$1,EVA2_Groupes_MATHS!$H:$H,"="&amp;$C25)/COUNTIF(EVA2_Groupes_MATHS!$B:$B,classes!S$1),"")</f>
        <v/>
      </c>
      <c r="T25" s="30">
        <f>COUNTIF(EVA2_Groupes_MATHS!$G:$G,"="&amp;classes!C25)/COUNTIF(EVA2_Groupes_MATHS!$J:$J,"&gt;=0")</f>
        <v>0</v>
      </c>
    </row>
    <row r="26" spans="3:20" ht="27.75" customHeight="1" x14ac:dyDescent="0.25">
      <c r="C26" s="20" t="s">
        <v>26</v>
      </c>
      <c r="D26" s="33" t="str">
        <f>IF(D$1&lt;&gt;"",COUNTIFS(EVA2_Groupes_MATHS!$B:$B,classes!D$1,EVA2_Groupes_MATHS!$G:$G,"="&amp;$C26)/COUNTIF(EVA2_Groupes_MATHS!$B:$B,classes!D$1),"")</f>
        <v/>
      </c>
      <c r="E26" s="33" t="str">
        <f>IF(E$1&lt;&gt;"",COUNTIFS(EVA2_Groupes_MATHS!$B:$B,classes!E$1,EVA2_Groupes_MATHS!$G:$G,"="&amp;$C26)/COUNTIF(EVA2_Groupes_MATHS!$B:$B,classes!E$1),"")</f>
        <v/>
      </c>
      <c r="F26" s="33" t="str">
        <f>IF(F$1&lt;&gt;"",COUNTIFS(EVA2_Groupes_MATHS!$B:$B,classes!F$1,EVA2_Groupes_MATHS!$G:$G,"="&amp;$C26)/COUNTIF(EVA2_Groupes_MATHS!$B:$B,classes!F$1),"")</f>
        <v/>
      </c>
      <c r="G26" s="33" t="str">
        <f>IF(G$1&lt;&gt;"",COUNTIFS(EVA2_Groupes_MATHS!$B:$B,classes!G$1,EVA2_Groupes_MATHS!$G:$G,"="&amp;$C26)/COUNTIF(EVA2_Groupes_MATHS!$B:$B,classes!G$1),"")</f>
        <v/>
      </c>
      <c r="H26" s="33" t="str">
        <f>IF(H$1&lt;&gt;"",COUNTIFS(EVA2_Groupes_MATHS!$B:$B,classes!H$1,EVA2_Groupes_MATHS!$G:$G,"="&amp;$C26)/COUNTIF(EVA2_Groupes_MATHS!$B:$B,classes!H$1),"")</f>
        <v/>
      </c>
      <c r="I26" s="33" t="str">
        <f>IF(I$1&lt;&gt;"",COUNTIFS(EVA2_Groupes_MATHS!$B:$B,classes!I$1,EVA2_Groupes_MATHS!$G:$G,"="&amp;$C26)/COUNTIF(EVA2_Groupes_MATHS!$B:$B,classes!I$1),"")</f>
        <v/>
      </c>
      <c r="J26" s="33" t="str">
        <f>IF(J$1&lt;&gt;"",COUNTIFS(EVA2_Groupes_MATHS!$B:$B,classes!J$1,EVA2_Groupes_MATHS!$G:$G,"="&amp;$C26)/COUNTIF(EVA2_Groupes_MATHS!$B:$B,classes!J$1),"")</f>
        <v/>
      </c>
      <c r="K26" s="33" t="str">
        <f>IF(K$1&lt;&gt;"",COUNTIFS(EVA2_Groupes_MATHS!$B:$B,classes!K$1,EVA2_Groupes_MATHS!$G:$G,"="&amp;$C26)/COUNTIF(EVA2_Groupes_MATHS!$B:$B,classes!K$1),"")</f>
        <v/>
      </c>
      <c r="L26" s="33" t="str">
        <f>IF(L$1&lt;&gt;"",COUNTIFS(EVA2_Groupes_MATHS!$B:$B,classes!L$1,EVA2_Groupes_MATHS!$G:$G,"="&amp;$C26)/COUNTIF(EVA2_Groupes_MATHS!$B:$B,classes!L$1),"")</f>
        <v/>
      </c>
      <c r="M26" s="33" t="str">
        <f>IF(M$1&lt;&gt;"",COUNTIFS(EVA2_Groupes_MATHS!$B:$B,classes!M$1,EVA2_Groupes_MATHS!$G:$G,"="&amp;$C26)/COUNTIF(EVA2_Groupes_MATHS!$B:$B,classes!M$1),"")</f>
        <v/>
      </c>
      <c r="N26" s="33" t="str">
        <f>IF(N$1&lt;&gt;"",COUNTIFS(EVA2_Groupes_MATHS!$B:$B,classes!N$1,EVA2_Groupes_MATHS!$G:$G,"="&amp;$C26)/COUNTIF(EVA2_Groupes_MATHS!$B:$B,classes!N$1),"")</f>
        <v/>
      </c>
      <c r="O26" s="33" t="str">
        <f>IF(O$1&lt;&gt;"",COUNTIFS(EVA2_Groupes_MATHS!$B:$B,classes!O$1,EVA2_Groupes_MATHS!$G:$G,"="&amp;$C26)/COUNTIF(EVA2_Groupes_MATHS!$B:$B,classes!O$1),"")</f>
        <v/>
      </c>
      <c r="P26" s="33" t="str">
        <f>IF(P$1&lt;&gt;"",COUNTIFS(EVA2_Groupes_MATHS!$B:$B,classes!P$1,EVA2_Groupes_MATHS!$G:$G,"="&amp;$C26)/COUNTIF(EVA2_Groupes_MATHS!$B:$B,classes!P$1),"")</f>
        <v/>
      </c>
      <c r="Q26" s="33" t="str">
        <f>IF(Q$1&lt;&gt;"",COUNTIFS(EVA2_Groupes_MATHS!$B:$B,classes!Q$1,EVA2_Groupes_MATHS!$G:$G,"="&amp;$C26)/COUNTIF(EVA2_Groupes_MATHS!$B:$B,classes!Q$1),"")</f>
        <v/>
      </c>
      <c r="R26" s="33" t="str">
        <f>IF(R$1&lt;&gt;"",COUNTIFS(EVA2_Groupes_MATHS!$B:$B,classes!R$1,EVA2_Groupes_MATHS!$G:$G,"="&amp;$C26)/COUNTIF(EVA2_Groupes_MATHS!$B:$B,classes!R$1),"")</f>
        <v/>
      </c>
      <c r="S26" s="33" t="str">
        <f>IF(S$1&lt;&gt;"",COUNTIFS(EVA2_Groupes_MATHS!$B:$B,classes!S$1,EVA2_Groupes_MATHS!$H:$H,"="&amp;$C26)/COUNTIF(EVA2_Groupes_MATHS!$B:$B,classes!S$1),"")</f>
        <v/>
      </c>
      <c r="T26" s="30">
        <f>COUNTIF(EVA2_Groupes_MATHS!$G:$G,"="&amp;classes!C26)/COUNTIF(EVA2_Groupes_MATHS!$J:$J,"&gt;=0")</f>
        <v>0</v>
      </c>
    </row>
    <row r="27" spans="3:20" ht="27.75" customHeight="1" x14ac:dyDescent="0.25">
      <c r="C27" s="3" t="s">
        <v>25</v>
      </c>
      <c r="D27" s="33" t="str">
        <f>IF(D$1&lt;&gt;"",COUNTIFS(EVA2_Groupes_MATHS!$B:$B,classes!D$1,EVA2_Groupes_MATHS!$G:$G,"="&amp;$C27)/COUNTIF(EVA2_Groupes_MATHS!$B:$B,classes!D$1),"")</f>
        <v/>
      </c>
      <c r="E27" s="33" t="str">
        <f>IF(E$1&lt;&gt;"",COUNTIFS(EVA2_Groupes_MATHS!$B:$B,classes!E$1,EVA2_Groupes_MATHS!$G:$G,"="&amp;$C27)/COUNTIF(EVA2_Groupes_MATHS!$B:$B,classes!E$1),"")</f>
        <v/>
      </c>
      <c r="F27" s="33" t="str">
        <f>IF(F$1&lt;&gt;"",COUNTIFS(EVA2_Groupes_MATHS!$B:$B,classes!F$1,EVA2_Groupes_MATHS!$G:$G,"="&amp;$C27)/COUNTIF(EVA2_Groupes_MATHS!$B:$B,classes!F$1),"")</f>
        <v/>
      </c>
      <c r="G27" s="33" t="str">
        <f>IF(G$1&lt;&gt;"",COUNTIFS(EVA2_Groupes_MATHS!$B:$B,classes!G$1,EVA2_Groupes_MATHS!$G:$G,"="&amp;$C27)/COUNTIF(EVA2_Groupes_MATHS!$B:$B,classes!G$1),"")</f>
        <v/>
      </c>
      <c r="H27" s="33" t="str">
        <f>IF(H$1&lt;&gt;"",COUNTIFS(EVA2_Groupes_MATHS!$B:$B,classes!H$1,EVA2_Groupes_MATHS!$G:$G,"="&amp;$C27)/COUNTIF(EVA2_Groupes_MATHS!$B:$B,classes!H$1),"")</f>
        <v/>
      </c>
      <c r="I27" s="33" t="str">
        <f>IF(I$1&lt;&gt;"",COUNTIFS(EVA2_Groupes_MATHS!$B:$B,classes!I$1,EVA2_Groupes_MATHS!$G:$G,"="&amp;$C27)/COUNTIF(EVA2_Groupes_MATHS!$B:$B,classes!I$1),"")</f>
        <v/>
      </c>
      <c r="J27" s="33" t="str">
        <f>IF(J$1&lt;&gt;"",COUNTIFS(EVA2_Groupes_MATHS!$B:$B,classes!J$1,EVA2_Groupes_MATHS!$G:$G,"="&amp;$C27)/COUNTIF(EVA2_Groupes_MATHS!$B:$B,classes!J$1),"")</f>
        <v/>
      </c>
      <c r="K27" s="33" t="str">
        <f>IF(K$1&lt;&gt;"",COUNTIFS(EVA2_Groupes_MATHS!$B:$B,classes!K$1,EVA2_Groupes_MATHS!$G:$G,"="&amp;$C27)/COUNTIF(EVA2_Groupes_MATHS!$B:$B,classes!K$1),"")</f>
        <v/>
      </c>
      <c r="L27" s="33" t="str">
        <f>IF(L$1&lt;&gt;"",COUNTIFS(EVA2_Groupes_MATHS!$B:$B,classes!L$1,EVA2_Groupes_MATHS!$G:$G,"="&amp;$C27)/COUNTIF(EVA2_Groupes_MATHS!$B:$B,classes!L$1),"")</f>
        <v/>
      </c>
      <c r="M27" s="33" t="str">
        <f>IF(M$1&lt;&gt;"",COUNTIFS(EVA2_Groupes_MATHS!$B:$B,classes!M$1,EVA2_Groupes_MATHS!$G:$G,"="&amp;$C27)/COUNTIF(EVA2_Groupes_MATHS!$B:$B,classes!M$1),"")</f>
        <v/>
      </c>
      <c r="N27" s="33" t="str">
        <f>IF(N$1&lt;&gt;"",COUNTIFS(EVA2_Groupes_MATHS!$B:$B,classes!N$1,EVA2_Groupes_MATHS!$G:$G,"="&amp;$C27)/COUNTIF(EVA2_Groupes_MATHS!$B:$B,classes!N$1),"")</f>
        <v/>
      </c>
      <c r="O27" s="33" t="str">
        <f>IF(O$1&lt;&gt;"",COUNTIFS(EVA2_Groupes_MATHS!$B:$B,classes!O$1,EVA2_Groupes_MATHS!$G:$G,"="&amp;$C27)/COUNTIF(EVA2_Groupes_MATHS!$B:$B,classes!O$1),"")</f>
        <v/>
      </c>
      <c r="P27" s="33" t="str">
        <f>IF(P$1&lt;&gt;"",COUNTIFS(EVA2_Groupes_MATHS!$B:$B,classes!P$1,EVA2_Groupes_MATHS!$G:$G,"="&amp;$C27)/COUNTIF(EVA2_Groupes_MATHS!$B:$B,classes!P$1),"")</f>
        <v/>
      </c>
      <c r="Q27" s="33" t="str">
        <f>IF(Q$1&lt;&gt;"",COUNTIFS(EVA2_Groupes_MATHS!$B:$B,classes!Q$1,EVA2_Groupes_MATHS!$G:$G,"="&amp;$C27)/COUNTIF(EVA2_Groupes_MATHS!$B:$B,classes!Q$1),"")</f>
        <v/>
      </c>
      <c r="R27" s="33" t="str">
        <f>IF(R$1&lt;&gt;"",COUNTIFS(EVA2_Groupes_MATHS!$B:$B,classes!R$1,EVA2_Groupes_MATHS!$G:$G,"="&amp;$C27)/COUNTIF(EVA2_Groupes_MATHS!$B:$B,classes!R$1),"")</f>
        <v/>
      </c>
      <c r="S27" s="33" t="str">
        <f>IF(S$1&lt;&gt;"",COUNTIFS(EVA2_Groupes_MATHS!$B:$B,classes!S$1,EVA2_Groupes_MATHS!$H:$H,"="&amp;$C27)/COUNTIF(EVA2_Groupes_MATHS!$B:$B,classes!S$1),"")</f>
        <v/>
      </c>
      <c r="T27" s="30">
        <f>COUNTIF(EVA2_Groupes_MATHS!$G:$G,"="&amp;classes!C27)/COUNTIF(EVA2_Groupes_MATHS!$J:$J,"&gt;=0")</f>
        <v>0</v>
      </c>
    </row>
    <row r="28" spans="3:20" ht="27.75" customHeight="1" x14ac:dyDescent="0.25"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</row>
    <row r="29" spans="3:20" ht="27.75" customHeight="1" x14ac:dyDescent="0.25">
      <c r="C29" s="13" t="s">
        <v>3</v>
      </c>
      <c r="D29" s="41" t="str">
        <f>IF(D1&lt;&gt;"",D1,"")</f>
        <v/>
      </c>
      <c r="E29" s="41" t="str">
        <f t="shared" ref="E29:S29" si="7">IF(E1&lt;&gt;"",E1,"")</f>
        <v/>
      </c>
      <c r="F29" s="41" t="str">
        <f t="shared" si="7"/>
        <v/>
      </c>
      <c r="G29" s="41" t="str">
        <f t="shared" si="7"/>
        <v/>
      </c>
      <c r="H29" s="41" t="str">
        <f t="shared" si="7"/>
        <v/>
      </c>
      <c r="I29" s="41" t="str">
        <f t="shared" si="7"/>
        <v/>
      </c>
      <c r="J29" s="41" t="str">
        <f t="shared" si="7"/>
        <v/>
      </c>
      <c r="K29" s="41" t="str">
        <f t="shared" si="7"/>
        <v/>
      </c>
      <c r="L29" s="41" t="str">
        <f t="shared" si="7"/>
        <v/>
      </c>
      <c r="M29" s="41" t="str">
        <f t="shared" si="7"/>
        <v/>
      </c>
      <c r="N29" s="41" t="str">
        <f t="shared" si="7"/>
        <v/>
      </c>
      <c r="O29" s="41" t="str">
        <f t="shared" si="7"/>
        <v/>
      </c>
      <c r="P29" s="41" t="str">
        <f t="shared" si="7"/>
        <v/>
      </c>
      <c r="Q29" s="41" t="str">
        <f t="shared" si="7"/>
        <v/>
      </c>
      <c r="R29" s="41" t="str">
        <f t="shared" si="7"/>
        <v/>
      </c>
      <c r="S29" s="41" t="str">
        <f t="shared" si="7"/>
        <v/>
      </c>
      <c r="T29" s="28" t="s">
        <v>5</v>
      </c>
    </row>
    <row r="30" spans="3:20" ht="27.75" customHeight="1" x14ac:dyDescent="0.25">
      <c r="C30" s="18" t="s">
        <v>23</v>
      </c>
      <c r="D30" s="33" t="str">
        <f>IF(D$1&lt;&gt;"",COUNTIFS(EVA2_Groupes_MATHS!$B:$B,classes!D$1,EVA2_Groupes_MATHS!$H:$H,"="&amp;$C30)/COUNTIF(EVA2_Groupes_MATHS!$B:$B,classes!D$1),"")</f>
        <v/>
      </c>
      <c r="E30" s="33" t="str">
        <f>IF(E$1&lt;&gt;"",COUNTIFS(EVA2_Groupes_MATHS!$B:$B,classes!E$1,EVA2_Groupes_MATHS!$H:$H,"="&amp;$C30)/COUNTIF(EVA2_Groupes_MATHS!$B:$B,classes!E$1),"")</f>
        <v/>
      </c>
      <c r="F30" s="33" t="str">
        <f>IF(F$1&lt;&gt;"",COUNTIFS(EVA2_Groupes_MATHS!$B:$B,classes!F$1,EVA2_Groupes_MATHS!$H:$H,"="&amp;$C30)/COUNTIF(EVA2_Groupes_MATHS!$B:$B,classes!F$1),"")</f>
        <v/>
      </c>
      <c r="G30" s="33" t="str">
        <f>IF(G$1&lt;&gt;"",COUNTIFS(EVA2_Groupes_MATHS!$B:$B,classes!G$1,EVA2_Groupes_MATHS!$H:$H,"="&amp;$C30)/COUNTIF(EVA2_Groupes_MATHS!$B:$B,classes!G$1),"")</f>
        <v/>
      </c>
      <c r="H30" s="33" t="str">
        <f>IF(H$1&lt;&gt;"",COUNTIFS(EVA2_Groupes_MATHS!$B:$B,classes!H$1,EVA2_Groupes_MATHS!$H:$H,"="&amp;$C30)/COUNTIF(EVA2_Groupes_MATHS!$B:$B,classes!H$1),"")</f>
        <v/>
      </c>
      <c r="I30" s="33" t="str">
        <f>IF(I$1&lt;&gt;"",COUNTIFS(EVA2_Groupes_MATHS!$B:$B,classes!I$1,EVA2_Groupes_MATHS!$H:$H,"="&amp;$C30)/COUNTIF(EVA2_Groupes_MATHS!$B:$B,classes!I$1),"")</f>
        <v/>
      </c>
      <c r="J30" s="33" t="str">
        <f>IF(J$1&lt;&gt;"",COUNTIFS(EVA2_Groupes_MATHS!$B:$B,classes!J$1,EVA2_Groupes_MATHS!$H:$H,"="&amp;$C30)/COUNTIF(EVA2_Groupes_MATHS!$B:$B,classes!J$1),"")</f>
        <v/>
      </c>
      <c r="K30" s="33" t="str">
        <f>IF(K$1&lt;&gt;"",COUNTIFS(EVA2_Groupes_MATHS!$B:$B,classes!K$1,EVA2_Groupes_MATHS!$H:$H,"="&amp;$C30)/COUNTIF(EVA2_Groupes_MATHS!$B:$B,classes!K$1),"")</f>
        <v/>
      </c>
      <c r="L30" s="33" t="str">
        <f>IF(L$1&lt;&gt;"",COUNTIFS(EVA2_Groupes_MATHS!$B:$B,classes!L$1,EVA2_Groupes_MATHS!$H:$H,"="&amp;$C30)/COUNTIF(EVA2_Groupes_MATHS!$B:$B,classes!L$1),"")</f>
        <v/>
      </c>
      <c r="M30" s="33" t="str">
        <f>IF(M$1&lt;&gt;"",COUNTIFS(EVA2_Groupes_MATHS!$B:$B,classes!M$1,EVA2_Groupes_MATHS!$H:$H,"="&amp;$C30)/COUNTIF(EVA2_Groupes_MATHS!$B:$B,classes!M$1),"")</f>
        <v/>
      </c>
      <c r="N30" s="33" t="str">
        <f>IF(N$1&lt;&gt;"",COUNTIFS(EVA2_Groupes_MATHS!$B:$B,classes!N$1,EVA2_Groupes_MATHS!$H:$H,"="&amp;$C30)/COUNTIF(EVA2_Groupes_MATHS!$B:$B,classes!N$1),"")</f>
        <v/>
      </c>
      <c r="O30" s="33" t="str">
        <f>IF(O$1&lt;&gt;"",COUNTIFS(EVA2_Groupes_MATHS!$B:$B,classes!O$1,EVA2_Groupes_MATHS!$H:$H,"="&amp;$C30)/COUNTIF(EVA2_Groupes_MATHS!$B:$B,classes!O$1),"")</f>
        <v/>
      </c>
      <c r="P30" s="33" t="str">
        <f>IF(P$1&lt;&gt;"",COUNTIFS(EVA2_Groupes_MATHS!$B:$B,classes!P$1,EVA2_Groupes_MATHS!$H:$H,"="&amp;$C30)/COUNTIF(EVA2_Groupes_MATHS!$B:$B,classes!P$1),"")</f>
        <v/>
      </c>
      <c r="Q30" s="33" t="str">
        <f>IF(Q$1&lt;&gt;"",COUNTIFS(EVA2_Groupes_MATHS!$B:$B,classes!Q$1,EVA2_Groupes_MATHS!$H:$H,"="&amp;$C30)/COUNTIF(EVA2_Groupes_MATHS!$B:$B,classes!Q$1),"")</f>
        <v/>
      </c>
      <c r="R30" s="33" t="str">
        <f>IF(R$1&lt;&gt;"",COUNTIFS(EVA2_Groupes_MATHS!$B:$B,classes!R$1,EVA2_Groupes_MATHS!$H:$H,"="&amp;$C30)/COUNTIF(EVA2_Groupes_MATHS!$B:$B,classes!R$1),"")</f>
        <v/>
      </c>
      <c r="S30" s="33" t="str">
        <f>IF(S$1&lt;&gt;"",COUNTIFS(EVA2_Groupes_MATHS!$B:$B,classes!S$1,EVA2_Groupes_MATHS!#REF!,"="&amp;$C30)/COUNTIF(EVA2_Groupes_MATHS!$B:$B,classes!S$1),"")</f>
        <v/>
      </c>
      <c r="T30" s="30">
        <f>COUNTIF(EVA2_Groupes_MATHS!$H:$H,"="&amp;classes!C30)/COUNTIF(EVA2_Groupes_MATHS!$J:$J,"&gt;=0")</f>
        <v>0</v>
      </c>
    </row>
    <row r="31" spans="3:20" ht="27.75" customHeight="1" x14ac:dyDescent="0.25">
      <c r="C31" s="12" t="s">
        <v>24</v>
      </c>
      <c r="D31" s="33" t="str">
        <f>IF(D$1&lt;&gt;"",COUNTIFS(EVA2_Groupes_MATHS!$B:$B,classes!D$1,EVA2_Groupes_MATHS!$H:$H,"="&amp;$C31)/COUNTIF(EVA2_Groupes_MATHS!$B:$B,classes!D$1),"")</f>
        <v/>
      </c>
      <c r="E31" s="33" t="str">
        <f>IF(E$1&lt;&gt;"",COUNTIFS(EVA2_Groupes_MATHS!$B:$B,classes!E$1,EVA2_Groupes_MATHS!$H:$H,"="&amp;$C31)/COUNTIF(EVA2_Groupes_MATHS!$B:$B,classes!E$1),"")</f>
        <v/>
      </c>
      <c r="F31" s="33" t="str">
        <f>IF(F$1&lt;&gt;"",COUNTIFS(EVA2_Groupes_MATHS!$B:$B,classes!F$1,EVA2_Groupes_MATHS!$H:$H,"="&amp;$C31)/COUNTIF(EVA2_Groupes_MATHS!$B:$B,classes!F$1),"")</f>
        <v/>
      </c>
      <c r="G31" s="33" t="str">
        <f>IF(G$1&lt;&gt;"",COUNTIFS(EVA2_Groupes_MATHS!$B:$B,classes!G$1,EVA2_Groupes_MATHS!$H:$H,"="&amp;$C31)/COUNTIF(EVA2_Groupes_MATHS!$B:$B,classes!G$1),"")</f>
        <v/>
      </c>
      <c r="H31" s="33" t="str">
        <f>IF(H$1&lt;&gt;"",COUNTIFS(EVA2_Groupes_MATHS!$B:$B,classes!H$1,EVA2_Groupes_MATHS!$H:$H,"="&amp;$C31)/COUNTIF(EVA2_Groupes_MATHS!$B:$B,classes!H$1),"")</f>
        <v/>
      </c>
      <c r="I31" s="33" t="str">
        <f>IF(I$1&lt;&gt;"",COUNTIFS(EVA2_Groupes_MATHS!$B:$B,classes!I$1,EVA2_Groupes_MATHS!$H:$H,"="&amp;$C31)/COUNTIF(EVA2_Groupes_MATHS!$B:$B,classes!I$1),"")</f>
        <v/>
      </c>
      <c r="J31" s="33" t="str">
        <f>IF(J$1&lt;&gt;"",COUNTIFS(EVA2_Groupes_MATHS!$B:$B,classes!J$1,EVA2_Groupes_MATHS!$H:$H,"="&amp;$C31)/COUNTIF(EVA2_Groupes_MATHS!$B:$B,classes!J$1),"")</f>
        <v/>
      </c>
      <c r="K31" s="33" t="str">
        <f>IF(K$1&lt;&gt;"",COUNTIFS(EVA2_Groupes_MATHS!$B:$B,classes!K$1,EVA2_Groupes_MATHS!$H:$H,"="&amp;$C31)/COUNTIF(EVA2_Groupes_MATHS!$B:$B,classes!K$1),"")</f>
        <v/>
      </c>
      <c r="L31" s="33" t="str">
        <f>IF(L$1&lt;&gt;"",COUNTIFS(EVA2_Groupes_MATHS!$B:$B,classes!L$1,EVA2_Groupes_MATHS!$H:$H,"="&amp;$C31)/COUNTIF(EVA2_Groupes_MATHS!$B:$B,classes!L$1),"")</f>
        <v/>
      </c>
      <c r="M31" s="33" t="str">
        <f>IF(M$1&lt;&gt;"",COUNTIFS(EVA2_Groupes_MATHS!$B:$B,classes!M$1,EVA2_Groupes_MATHS!$H:$H,"="&amp;$C31)/COUNTIF(EVA2_Groupes_MATHS!$B:$B,classes!M$1),"")</f>
        <v/>
      </c>
      <c r="N31" s="33" t="str">
        <f>IF(N$1&lt;&gt;"",COUNTIFS(EVA2_Groupes_MATHS!$B:$B,classes!N$1,EVA2_Groupes_MATHS!$H:$H,"="&amp;$C31)/COUNTIF(EVA2_Groupes_MATHS!$B:$B,classes!N$1),"")</f>
        <v/>
      </c>
      <c r="O31" s="33" t="str">
        <f>IF(O$1&lt;&gt;"",COUNTIFS(EVA2_Groupes_MATHS!$B:$B,classes!O$1,EVA2_Groupes_MATHS!$H:$H,"="&amp;$C31)/COUNTIF(EVA2_Groupes_MATHS!$B:$B,classes!O$1),"")</f>
        <v/>
      </c>
      <c r="P31" s="33" t="str">
        <f>IF(P$1&lt;&gt;"",COUNTIFS(EVA2_Groupes_MATHS!$B:$B,classes!P$1,EVA2_Groupes_MATHS!$H:$H,"="&amp;$C31)/COUNTIF(EVA2_Groupes_MATHS!$B:$B,classes!P$1),"")</f>
        <v/>
      </c>
      <c r="Q31" s="33" t="str">
        <f>IF(Q$1&lt;&gt;"",COUNTIFS(EVA2_Groupes_MATHS!$B:$B,classes!Q$1,EVA2_Groupes_MATHS!$H:$H,"="&amp;$C31)/COUNTIF(EVA2_Groupes_MATHS!$B:$B,classes!Q$1),"")</f>
        <v/>
      </c>
      <c r="R31" s="33" t="str">
        <f>IF(R$1&lt;&gt;"",COUNTIFS(EVA2_Groupes_MATHS!$B:$B,classes!R$1,EVA2_Groupes_MATHS!$H:$H,"="&amp;$C31)/COUNTIF(EVA2_Groupes_MATHS!$B:$B,classes!R$1),"")</f>
        <v/>
      </c>
      <c r="S31" s="33" t="str">
        <f>IF(S$1&lt;&gt;"",COUNTIFS(EVA2_Groupes_MATHS!$B:$B,classes!S$1,EVA2_Groupes_MATHS!#REF!,"="&amp;$C31)/COUNTIF(EVA2_Groupes_MATHS!$B:$B,classes!S$1),"")</f>
        <v/>
      </c>
      <c r="T31" s="30">
        <f>COUNTIF(EVA2_Groupes_MATHS!$H:$H,"="&amp;classes!C31)/COUNTIF(EVA2_Groupes_MATHS!$J:$J,"&gt;=0")</f>
        <v>0</v>
      </c>
    </row>
    <row r="32" spans="3:20" ht="27.75" customHeight="1" x14ac:dyDescent="0.25">
      <c r="C32" s="20" t="s">
        <v>26</v>
      </c>
      <c r="D32" s="33" t="str">
        <f>IF(D$1&lt;&gt;"",COUNTIFS(EVA2_Groupes_MATHS!$B:$B,classes!D$1,EVA2_Groupes_MATHS!$H:$H,"="&amp;$C32)/COUNTIF(EVA2_Groupes_MATHS!$B:$B,classes!D$1),"")</f>
        <v/>
      </c>
      <c r="E32" s="33" t="str">
        <f>IF(E$1&lt;&gt;"",COUNTIFS(EVA2_Groupes_MATHS!$B:$B,classes!E$1,EVA2_Groupes_MATHS!$H:$H,"="&amp;$C32)/COUNTIF(EVA2_Groupes_MATHS!$B:$B,classes!E$1),"")</f>
        <v/>
      </c>
      <c r="F32" s="33" t="str">
        <f>IF(F$1&lt;&gt;"",COUNTIFS(EVA2_Groupes_MATHS!$B:$B,classes!F$1,EVA2_Groupes_MATHS!$H:$H,"="&amp;$C32)/COUNTIF(EVA2_Groupes_MATHS!$B:$B,classes!F$1),"")</f>
        <v/>
      </c>
      <c r="G32" s="33" t="str">
        <f>IF(G$1&lt;&gt;"",COUNTIFS(EVA2_Groupes_MATHS!$B:$B,classes!G$1,EVA2_Groupes_MATHS!$H:$H,"="&amp;$C32)/COUNTIF(EVA2_Groupes_MATHS!$B:$B,classes!G$1),"")</f>
        <v/>
      </c>
      <c r="H32" s="33" t="str">
        <f>IF(H$1&lt;&gt;"",COUNTIFS(EVA2_Groupes_MATHS!$B:$B,classes!H$1,EVA2_Groupes_MATHS!$H:$H,"="&amp;$C32)/COUNTIF(EVA2_Groupes_MATHS!$B:$B,classes!H$1),"")</f>
        <v/>
      </c>
      <c r="I32" s="33" t="str">
        <f>IF(I$1&lt;&gt;"",COUNTIFS(EVA2_Groupes_MATHS!$B:$B,classes!I$1,EVA2_Groupes_MATHS!$H:$H,"="&amp;$C32)/COUNTIF(EVA2_Groupes_MATHS!$B:$B,classes!I$1),"")</f>
        <v/>
      </c>
      <c r="J32" s="33" t="str">
        <f>IF(J$1&lt;&gt;"",COUNTIFS(EVA2_Groupes_MATHS!$B:$B,classes!J$1,EVA2_Groupes_MATHS!$H:$H,"="&amp;$C32)/COUNTIF(EVA2_Groupes_MATHS!$B:$B,classes!J$1),"")</f>
        <v/>
      </c>
      <c r="K32" s="33" t="str">
        <f>IF(K$1&lt;&gt;"",COUNTIFS(EVA2_Groupes_MATHS!$B:$B,classes!K$1,EVA2_Groupes_MATHS!$H:$H,"="&amp;$C32)/COUNTIF(EVA2_Groupes_MATHS!$B:$B,classes!K$1),"")</f>
        <v/>
      </c>
      <c r="L32" s="33" t="str">
        <f>IF(L$1&lt;&gt;"",COUNTIFS(EVA2_Groupes_MATHS!$B:$B,classes!L$1,EVA2_Groupes_MATHS!$H:$H,"="&amp;$C32)/COUNTIF(EVA2_Groupes_MATHS!$B:$B,classes!L$1),"")</f>
        <v/>
      </c>
      <c r="M32" s="33" t="str">
        <f>IF(M$1&lt;&gt;"",COUNTIFS(EVA2_Groupes_MATHS!$B:$B,classes!M$1,EVA2_Groupes_MATHS!$H:$H,"="&amp;$C32)/COUNTIF(EVA2_Groupes_MATHS!$B:$B,classes!M$1),"")</f>
        <v/>
      </c>
      <c r="N32" s="33" t="str">
        <f>IF(N$1&lt;&gt;"",COUNTIFS(EVA2_Groupes_MATHS!$B:$B,classes!N$1,EVA2_Groupes_MATHS!$H:$H,"="&amp;$C32)/COUNTIF(EVA2_Groupes_MATHS!$B:$B,classes!N$1),"")</f>
        <v/>
      </c>
      <c r="O32" s="33" t="str">
        <f>IF(O$1&lt;&gt;"",COUNTIFS(EVA2_Groupes_MATHS!$B:$B,classes!O$1,EVA2_Groupes_MATHS!$H:$H,"="&amp;$C32)/COUNTIF(EVA2_Groupes_MATHS!$B:$B,classes!O$1),"")</f>
        <v/>
      </c>
      <c r="P32" s="33" t="str">
        <f>IF(P$1&lt;&gt;"",COUNTIFS(EVA2_Groupes_MATHS!$B:$B,classes!P$1,EVA2_Groupes_MATHS!$H:$H,"="&amp;$C32)/COUNTIF(EVA2_Groupes_MATHS!$B:$B,classes!P$1),"")</f>
        <v/>
      </c>
      <c r="Q32" s="33" t="str">
        <f>IF(Q$1&lt;&gt;"",COUNTIFS(EVA2_Groupes_MATHS!$B:$B,classes!Q$1,EVA2_Groupes_MATHS!$H:$H,"="&amp;$C32)/COUNTIF(EVA2_Groupes_MATHS!$B:$B,classes!Q$1),"")</f>
        <v/>
      </c>
      <c r="R32" s="33" t="str">
        <f>IF(R$1&lt;&gt;"",COUNTIFS(EVA2_Groupes_MATHS!$B:$B,classes!R$1,EVA2_Groupes_MATHS!$H:$H,"="&amp;$C32)/COUNTIF(EVA2_Groupes_MATHS!$B:$B,classes!R$1),"")</f>
        <v/>
      </c>
      <c r="S32" s="33" t="str">
        <f>IF(S$1&lt;&gt;"",COUNTIFS(EVA2_Groupes_MATHS!$B:$B,classes!S$1,EVA2_Groupes_MATHS!#REF!,"="&amp;$C32)/COUNTIF(EVA2_Groupes_MATHS!$B:$B,classes!S$1),"")</f>
        <v/>
      </c>
      <c r="T32" s="30">
        <f>COUNTIF(EVA2_Groupes_MATHS!$H:$H,"="&amp;classes!C32)/COUNTIF(EVA2_Groupes_MATHS!$J:$J,"&gt;=0")</f>
        <v>0</v>
      </c>
    </row>
    <row r="33" spans="1:20" ht="28.5" customHeight="1" x14ac:dyDescent="0.25">
      <c r="C33" s="3" t="s">
        <v>25</v>
      </c>
      <c r="D33" s="33" t="str">
        <f>IF(D$1&lt;&gt;"",COUNTIFS(EVA2_Groupes_MATHS!$B:$B,classes!D$1,EVA2_Groupes_MATHS!$H:$H,"="&amp;$C33)/COUNTIF(EVA2_Groupes_MATHS!$B:$B,classes!D$1),"")</f>
        <v/>
      </c>
      <c r="E33" s="33" t="str">
        <f>IF(E$1&lt;&gt;"",COUNTIFS(EVA2_Groupes_MATHS!$B:$B,classes!E$1,EVA2_Groupes_MATHS!$H:$H,"="&amp;$C33)/COUNTIF(EVA2_Groupes_MATHS!$B:$B,classes!E$1),"")</f>
        <v/>
      </c>
      <c r="F33" s="33" t="str">
        <f>IF(F$1&lt;&gt;"",COUNTIFS(EVA2_Groupes_MATHS!$B:$B,classes!F$1,EVA2_Groupes_MATHS!$H:$H,"="&amp;$C33)/COUNTIF(EVA2_Groupes_MATHS!$B:$B,classes!F$1),"")</f>
        <v/>
      </c>
      <c r="G33" s="33" t="str">
        <f>IF(G$1&lt;&gt;"",COUNTIFS(EVA2_Groupes_MATHS!$B:$B,classes!G$1,EVA2_Groupes_MATHS!$H:$H,"="&amp;$C33)/COUNTIF(EVA2_Groupes_MATHS!$B:$B,classes!G$1),"")</f>
        <v/>
      </c>
      <c r="H33" s="33" t="str">
        <f>IF(H$1&lt;&gt;"",COUNTIFS(EVA2_Groupes_MATHS!$B:$B,classes!H$1,EVA2_Groupes_MATHS!$H:$H,"="&amp;$C33)/COUNTIF(EVA2_Groupes_MATHS!$B:$B,classes!H$1),"")</f>
        <v/>
      </c>
      <c r="I33" s="33" t="str">
        <f>IF(I$1&lt;&gt;"",COUNTIFS(EVA2_Groupes_MATHS!$B:$B,classes!I$1,EVA2_Groupes_MATHS!$H:$H,"="&amp;$C33)/COUNTIF(EVA2_Groupes_MATHS!$B:$B,classes!I$1),"")</f>
        <v/>
      </c>
      <c r="J33" s="33" t="str">
        <f>IF(J$1&lt;&gt;"",COUNTIFS(EVA2_Groupes_MATHS!$B:$B,classes!J$1,EVA2_Groupes_MATHS!$H:$H,"="&amp;$C33)/COUNTIF(EVA2_Groupes_MATHS!$B:$B,classes!J$1),"")</f>
        <v/>
      </c>
      <c r="K33" s="33" t="str">
        <f>IF(K$1&lt;&gt;"",COUNTIFS(EVA2_Groupes_MATHS!$B:$B,classes!K$1,EVA2_Groupes_MATHS!$H:$H,"="&amp;$C33)/COUNTIF(EVA2_Groupes_MATHS!$B:$B,classes!K$1),"")</f>
        <v/>
      </c>
      <c r="L33" s="33" t="str">
        <f>IF(L$1&lt;&gt;"",COUNTIFS(EVA2_Groupes_MATHS!$B:$B,classes!L$1,EVA2_Groupes_MATHS!$H:$H,"="&amp;$C33)/COUNTIF(EVA2_Groupes_MATHS!$B:$B,classes!L$1),"")</f>
        <v/>
      </c>
      <c r="M33" s="33" t="str">
        <f>IF(M$1&lt;&gt;"",COUNTIFS(EVA2_Groupes_MATHS!$B:$B,classes!M$1,EVA2_Groupes_MATHS!$H:$H,"="&amp;$C33)/COUNTIF(EVA2_Groupes_MATHS!$B:$B,classes!M$1),"")</f>
        <v/>
      </c>
      <c r="N33" s="33" t="str">
        <f>IF(N$1&lt;&gt;"",COUNTIFS(EVA2_Groupes_MATHS!$B:$B,classes!N$1,EVA2_Groupes_MATHS!$H:$H,"="&amp;$C33)/COUNTIF(EVA2_Groupes_MATHS!$B:$B,classes!N$1),"")</f>
        <v/>
      </c>
      <c r="O33" s="33" t="str">
        <f>IF(O$1&lt;&gt;"",COUNTIFS(EVA2_Groupes_MATHS!$B:$B,classes!O$1,EVA2_Groupes_MATHS!$H:$H,"="&amp;$C33)/COUNTIF(EVA2_Groupes_MATHS!$B:$B,classes!O$1),"")</f>
        <v/>
      </c>
      <c r="P33" s="33" t="str">
        <f>IF(P$1&lt;&gt;"",COUNTIFS(EVA2_Groupes_MATHS!$B:$B,classes!P$1,EVA2_Groupes_MATHS!$H:$H,"="&amp;$C33)/COUNTIF(EVA2_Groupes_MATHS!$B:$B,classes!P$1),"")</f>
        <v/>
      </c>
      <c r="Q33" s="33" t="str">
        <f>IF(Q$1&lt;&gt;"",COUNTIFS(EVA2_Groupes_MATHS!$B:$B,classes!Q$1,EVA2_Groupes_MATHS!$H:$H,"="&amp;$C33)/COUNTIF(EVA2_Groupes_MATHS!$B:$B,classes!Q$1),"")</f>
        <v/>
      </c>
      <c r="R33" s="33" t="str">
        <f>IF(R$1&lt;&gt;"",COUNTIFS(EVA2_Groupes_MATHS!$B:$B,classes!R$1,EVA2_Groupes_MATHS!$H:$H,"="&amp;$C33)/COUNTIF(EVA2_Groupes_MATHS!$B:$B,classes!R$1),"")</f>
        <v/>
      </c>
      <c r="S33" s="33" t="str">
        <f>IF(S$1&lt;&gt;"",COUNTIFS(EVA2_Groupes_MATHS!$B:$B,classes!S$1,EVA2_Groupes_MATHS!#REF!,"="&amp;$C33)/COUNTIF(EVA2_Groupes_MATHS!$B:$B,classes!S$1),"")</f>
        <v/>
      </c>
      <c r="T33" s="30">
        <f>COUNTIF(EVA2_Groupes_MATHS!$H:$H,"="&amp;classes!C33)/COUNTIF(EVA2_Groupes_MATHS!$J:$J,"&gt;=0")</f>
        <v>0</v>
      </c>
    </row>
    <row r="34" spans="1:20" ht="27.75" customHeight="1" x14ac:dyDescent="0.25">
      <c r="C34" s="21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spans="1:20" ht="27.75" customHeight="1" x14ac:dyDescent="0.25">
      <c r="C35" s="8" t="s">
        <v>22</v>
      </c>
      <c r="D35" s="41" t="str">
        <f>IF(D1&lt;&gt;"",D1,"")</f>
        <v/>
      </c>
      <c r="E35" s="41" t="str">
        <f t="shared" ref="E35:R35" si="8">IF(E1&lt;&gt;"",E1,"")</f>
        <v/>
      </c>
      <c r="F35" s="41" t="str">
        <f t="shared" si="8"/>
        <v/>
      </c>
      <c r="G35" s="41" t="str">
        <f t="shared" si="8"/>
        <v/>
      </c>
      <c r="H35" s="41" t="str">
        <f t="shared" si="8"/>
        <v/>
      </c>
      <c r="I35" s="41" t="str">
        <f t="shared" si="8"/>
        <v/>
      </c>
      <c r="J35" s="41" t="str">
        <f t="shared" si="8"/>
        <v/>
      </c>
      <c r="K35" s="41" t="str">
        <f t="shared" si="8"/>
        <v/>
      </c>
      <c r="L35" s="41" t="str">
        <f t="shared" si="8"/>
        <v/>
      </c>
      <c r="M35" s="41" t="str">
        <f t="shared" si="8"/>
        <v/>
      </c>
      <c r="N35" s="41" t="str">
        <f t="shared" si="8"/>
        <v/>
      </c>
      <c r="O35" s="41" t="str">
        <f t="shared" si="8"/>
        <v/>
      </c>
      <c r="P35" s="41" t="str">
        <f t="shared" si="8"/>
        <v/>
      </c>
      <c r="Q35" s="41" t="str">
        <f t="shared" si="8"/>
        <v/>
      </c>
      <c r="R35" s="41" t="str">
        <f t="shared" si="8"/>
        <v/>
      </c>
      <c r="S35" s="41" t="str">
        <f t="shared" ref="S35" si="9">IF(S7&lt;&gt;"",S7,"")</f>
        <v/>
      </c>
      <c r="T35" s="28" t="s">
        <v>5</v>
      </c>
    </row>
    <row r="36" spans="1:20" ht="27.75" customHeight="1" x14ac:dyDescent="0.25">
      <c r="C36" s="18" t="s">
        <v>23</v>
      </c>
      <c r="D36" s="33" t="str">
        <f>IF(D$1&lt;&gt;"",COUNTIFS(EVA2_Groupes_MATHS!$B:$B,classes!D$1,EVA2_Groupes_MATHS!$I:$I,"="&amp;$C36)/COUNTIF(EVA2_Groupes_MATHS!$B:$B,classes!D$1),"")</f>
        <v/>
      </c>
      <c r="E36" s="33" t="str">
        <f>IF(E$1&lt;&gt;"",COUNTIFS(EVA2_Groupes_MATHS!$B:$B,classes!E$1,EVA2_Groupes_MATHS!$I:$I,"="&amp;$C36)/COUNTIF(EVA2_Groupes_MATHS!$B:$B,classes!E$1),"")</f>
        <v/>
      </c>
      <c r="F36" s="33" t="str">
        <f>IF(F$1&lt;&gt;"",COUNTIFS(EVA2_Groupes_MATHS!$B:$B,classes!F$1,EVA2_Groupes_MATHS!$I:$I,"="&amp;$C36)/COUNTIF(EVA2_Groupes_MATHS!$B:$B,classes!F$1),"")</f>
        <v/>
      </c>
      <c r="G36" s="33" t="str">
        <f>IF(G$1&lt;&gt;"",COUNTIFS(EVA2_Groupes_MATHS!$B:$B,classes!G$1,EVA2_Groupes_MATHS!$I:$I,"="&amp;$C36)/COUNTIF(EVA2_Groupes_MATHS!$B:$B,classes!G$1),"")</f>
        <v/>
      </c>
      <c r="H36" s="33" t="str">
        <f>IF(H$1&lt;&gt;"",COUNTIFS(EVA2_Groupes_MATHS!$B:$B,classes!H$1,EVA2_Groupes_MATHS!$I:$I,"="&amp;$C36)/COUNTIF(EVA2_Groupes_MATHS!$B:$B,classes!H$1),"")</f>
        <v/>
      </c>
      <c r="I36" s="33" t="str">
        <f>IF(I$1&lt;&gt;"",COUNTIFS(EVA2_Groupes_MATHS!$B:$B,classes!I$1,EVA2_Groupes_MATHS!$I:$I,"="&amp;$C36)/COUNTIF(EVA2_Groupes_MATHS!$B:$B,classes!I$1),"")</f>
        <v/>
      </c>
      <c r="J36" s="33" t="str">
        <f>IF(J$1&lt;&gt;"",COUNTIFS(EVA2_Groupes_MATHS!$B:$B,classes!J$1,EVA2_Groupes_MATHS!$I:$I,"="&amp;$C36)/COUNTIF(EVA2_Groupes_MATHS!$B:$B,classes!J$1),"")</f>
        <v/>
      </c>
      <c r="K36" s="33" t="str">
        <f>IF(K$1&lt;&gt;"",COUNTIFS(EVA2_Groupes_MATHS!$B:$B,classes!K$1,EVA2_Groupes_MATHS!$I:$I,"="&amp;$C36)/COUNTIF(EVA2_Groupes_MATHS!$B:$B,classes!K$1),"")</f>
        <v/>
      </c>
      <c r="L36" s="33" t="str">
        <f>IF(L$1&lt;&gt;"",COUNTIFS(EVA2_Groupes_MATHS!$B:$B,classes!L$1,EVA2_Groupes_MATHS!$I:$I,"="&amp;$C36)/COUNTIF(EVA2_Groupes_MATHS!$B:$B,classes!L$1),"")</f>
        <v/>
      </c>
      <c r="M36" s="33" t="str">
        <f>IF(M$1&lt;&gt;"",COUNTIFS(EVA2_Groupes_MATHS!$B:$B,classes!M$1,EVA2_Groupes_MATHS!$I:$I,"="&amp;$C36)/COUNTIF(EVA2_Groupes_MATHS!$B:$B,classes!M$1),"")</f>
        <v/>
      </c>
      <c r="N36" s="33" t="str">
        <f>IF(N$1&lt;&gt;"",COUNTIFS(EVA2_Groupes_MATHS!$B:$B,classes!N$1,EVA2_Groupes_MATHS!$I:$I,"="&amp;$C36)/COUNTIF(EVA2_Groupes_MATHS!$B:$B,classes!N$1),"")</f>
        <v/>
      </c>
      <c r="O36" s="33" t="str">
        <f>IF(O$1&lt;&gt;"",COUNTIFS(EVA2_Groupes_MATHS!$B:$B,classes!O$1,EVA2_Groupes_MATHS!$I:$I,"="&amp;$C36)/COUNTIF(EVA2_Groupes_MATHS!$B:$B,classes!O$1),"")</f>
        <v/>
      </c>
      <c r="P36" s="33" t="str">
        <f>IF(P$1&lt;&gt;"",COUNTIFS(EVA2_Groupes_MATHS!$B:$B,classes!P$1,EVA2_Groupes_MATHS!$I:$I,"="&amp;$C36)/COUNTIF(EVA2_Groupes_MATHS!$B:$B,classes!P$1),"")</f>
        <v/>
      </c>
      <c r="Q36" s="33" t="str">
        <f>IF(Q$1&lt;&gt;"",COUNTIFS(EVA2_Groupes_MATHS!$B:$B,classes!Q$1,EVA2_Groupes_MATHS!$I:$I,"="&amp;$C36)/COUNTIF(EVA2_Groupes_MATHS!$B:$B,classes!Q$1),"")</f>
        <v/>
      </c>
      <c r="R36" s="33" t="str">
        <f>IF(R$1&lt;&gt;"",COUNTIFS(EVA2_Groupes_MATHS!$B:$B,classes!R$1,EVA2_Groupes_MATHS!$I:$I,"="&amp;$C36)/COUNTIF(EVA2_Groupes_MATHS!$B:$B,classes!R$1),"")</f>
        <v/>
      </c>
      <c r="S36" s="33" t="str">
        <f>IF(S$1&lt;&gt;"",COUNTIFS(EVA2_Groupes_MATHS!$B:$B,classes!S$1,EVA2_Groupes_MATHS!#REF!,"="&amp;$C36)/COUNTIF(EVA2_Groupes_MATHS!$B:$B,classes!S$1),"")</f>
        <v/>
      </c>
      <c r="T36" s="30">
        <f>COUNTIF(EVA2_Groupes_MATHS!$I:$I,"="&amp;classes!C36)/COUNTIF(EVA2_Groupes_MATHS!$J:$J,"&gt;=0")</f>
        <v>0</v>
      </c>
    </row>
    <row r="37" spans="1:20" ht="27.75" customHeight="1" x14ac:dyDescent="0.25">
      <c r="C37" s="12" t="s">
        <v>24</v>
      </c>
      <c r="D37" s="33" t="str">
        <f>IF(D$1&lt;&gt;"",COUNTIFS(EVA2_Groupes_MATHS!$B:$B,classes!D$1,EVA2_Groupes_MATHS!$I:$I,"="&amp;$C37)/COUNTIF(EVA2_Groupes_MATHS!$B:$B,classes!D$1),"")</f>
        <v/>
      </c>
      <c r="E37" s="33" t="str">
        <f>IF(E$1&lt;&gt;"",COUNTIFS(EVA2_Groupes_MATHS!$B:$B,classes!E$1,EVA2_Groupes_MATHS!$I:$I,"="&amp;$C37)/COUNTIF(EVA2_Groupes_MATHS!$B:$B,classes!E$1),"")</f>
        <v/>
      </c>
      <c r="F37" s="33" t="str">
        <f>IF(F$1&lt;&gt;"",COUNTIFS(EVA2_Groupes_MATHS!$B:$B,classes!F$1,EVA2_Groupes_MATHS!$I:$I,"="&amp;$C37)/COUNTIF(EVA2_Groupes_MATHS!$B:$B,classes!F$1),"")</f>
        <v/>
      </c>
      <c r="G37" s="33" t="str">
        <f>IF(G$1&lt;&gt;"",COUNTIFS(EVA2_Groupes_MATHS!$B:$B,classes!G$1,EVA2_Groupes_MATHS!$I:$I,"="&amp;$C37)/COUNTIF(EVA2_Groupes_MATHS!$B:$B,classes!G$1),"")</f>
        <v/>
      </c>
      <c r="H37" s="33" t="str">
        <f>IF(H$1&lt;&gt;"",COUNTIFS(EVA2_Groupes_MATHS!$B:$B,classes!H$1,EVA2_Groupes_MATHS!$I:$I,"="&amp;$C37)/COUNTIF(EVA2_Groupes_MATHS!$B:$B,classes!H$1),"")</f>
        <v/>
      </c>
      <c r="I37" s="33" t="str">
        <f>IF(I$1&lt;&gt;"",COUNTIFS(EVA2_Groupes_MATHS!$B:$B,classes!I$1,EVA2_Groupes_MATHS!$I:$I,"="&amp;$C37)/COUNTIF(EVA2_Groupes_MATHS!$B:$B,classes!I$1),"")</f>
        <v/>
      </c>
      <c r="J37" s="33" t="str">
        <f>IF(J$1&lt;&gt;"",COUNTIFS(EVA2_Groupes_MATHS!$B:$B,classes!J$1,EVA2_Groupes_MATHS!$I:$I,"="&amp;$C37)/COUNTIF(EVA2_Groupes_MATHS!$B:$B,classes!J$1),"")</f>
        <v/>
      </c>
      <c r="K37" s="33" t="str">
        <f>IF(K$1&lt;&gt;"",COUNTIFS(EVA2_Groupes_MATHS!$B:$B,classes!K$1,EVA2_Groupes_MATHS!$I:$I,"="&amp;$C37)/COUNTIF(EVA2_Groupes_MATHS!$B:$B,classes!K$1),"")</f>
        <v/>
      </c>
      <c r="L37" s="33" t="str">
        <f>IF(L$1&lt;&gt;"",COUNTIFS(EVA2_Groupes_MATHS!$B:$B,classes!L$1,EVA2_Groupes_MATHS!$I:$I,"="&amp;$C37)/COUNTIF(EVA2_Groupes_MATHS!$B:$B,classes!L$1),"")</f>
        <v/>
      </c>
      <c r="M37" s="33" t="str">
        <f>IF(M$1&lt;&gt;"",COUNTIFS(EVA2_Groupes_MATHS!$B:$B,classes!M$1,EVA2_Groupes_MATHS!$I:$I,"="&amp;$C37)/COUNTIF(EVA2_Groupes_MATHS!$B:$B,classes!M$1),"")</f>
        <v/>
      </c>
      <c r="N37" s="33" t="str">
        <f>IF(N$1&lt;&gt;"",COUNTIFS(EVA2_Groupes_MATHS!$B:$B,classes!N$1,EVA2_Groupes_MATHS!$I:$I,"="&amp;$C37)/COUNTIF(EVA2_Groupes_MATHS!$B:$B,classes!N$1),"")</f>
        <v/>
      </c>
      <c r="O37" s="33" t="str">
        <f>IF(O$1&lt;&gt;"",COUNTIFS(EVA2_Groupes_MATHS!$B:$B,classes!O$1,EVA2_Groupes_MATHS!$I:$I,"="&amp;$C37)/COUNTIF(EVA2_Groupes_MATHS!$B:$B,classes!O$1),"")</f>
        <v/>
      </c>
      <c r="P37" s="33" t="str">
        <f>IF(P$1&lt;&gt;"",COUNTIFS(EVA2_Groupes_MATHS!$B:$B,classes!P$1,EVA2_Groupes_MATHS!$I:$I,"="&amp;$C37)/COUNTIF(EVA2_Groupes_MATHS!$B:$B,classes!P$1),"")</f>
        <v/>
      </c>
      <c r="Q37" s="33" t="str">
        <f>IF(Q$1&lt;&gt;"",COUNTIFS(EVA2_Groupes_MATHS!$B:$B,classes!Q$1,EVA2_Groupes_MATHS!$I:$I,"="&amp;$C37)/COUNTIF(EVA2_Groupes_MATHS!$B:$B,classes!Q$1),"")</f>
        <v/>
      </c>
      <c r="R37" s="33" t="str">
        <f>IF(R$1&lt;&gt;"",COUNTIFS(EVA2_Groupes_MATHS!$B:$B,classes!R$1,EVA2_Groupes_MATHS!$I:$I,"="&amp;$C37)/COUNTIF(EVA2_Groupes_MATHS!$B:$B,classes!R$1),"")</f>
        <v/>
      </c>
      <c r="S37" s="33" t="str">
        <f>IF(S$1&lt;&gt;"",COUNTIFS(EVA2_Groupes_MATHS!$B:$B,classes!S$1,EVA2_Groupes_MATHS!#REF!,"="&amp;$C37)/COUNTIF(EVA2_Groupes_MATHS!$B:$B,classes!S$1),"")</f>
        <v/>
      </c>
      <c r="T37" s="30">
        <f>COUNTIF(EVA2_Groupes_MATHS!$I:$I,"="&amp;classes!C37)/COUNTIF(EVA2_Groupes_MATHS!$J:$J,"&gt;=0")</f>
        <v>0</v>
      </c>
    </row>
    <row r="38" spans="1:20" ht="27.75" customHeight="1" x14ac:dyDescent="0.25">
      <c r="C38" s="20" t="s">
        <v>26</v>
      </c>
      <c r="D38" s="33" t="str">
        <f>IF(D$1&lt;&gt;"",COUNTIFS(EVA2_Groupes_MATHS!$B:$B,classes!D$1,EVA2_Groupes_MATHS!$I:$I,"="&amp;$C38)/COUNTIF(EVA2_Groupes_MATHS!$B:$B,classes!D$1),"")</f>
        <v/>
      </c>
      <c r="E38" s="33" t="str">
        <f>IF(E$1&lt;&gt;"",COUNTIFS(EVA2_Groupes_MATHS!$B:$B,classes!E$1,EVA2_Groupes_MATHS!$I:$I,"="&amp;$C38)/COUNTIF(EVA2_Groupes_MATHS!$B:$B,classes!E$1),"")</f>
        <v/>
      </c>
      <c r="F38" s="33" t="str">
        <f>IF(F$1&lt;&gt;"",COUNTIFS(EVA2_Groupes_MATHS!$B:$B,classes!F$1,EVA2_Groupes_MATHS!$I:$I,"="&amp;$C38)/COUNTIF(EVA2_Groupes_MATHS!$B:$B,classes!F$1),"")</f>
        <v/>
      </c>
      <c r="G38" s="33" t="str">
        <f>IF(G$1&lt;&gt;"",COUNTIFS(EVA2_Groupes_MATHS!$B:$B,classes!G$1,EVA2_Groupes_MATHS!$I:$I,"="&amp;$C38)/COUNTIF(EVA2_Groupes_MATHS!$B:$B,classes!G$1),"")</f>
        <v/>
      </c>
      <c r="H38" s="33" t="str">
        <f>IF(H$1&lt;&gt;"",COUNTIFS(EVA2_Groupes_MATHS!$B:$B,classes!H$1,EVA2_Groupes_MATHS!$I:$I,"="&amp;$C38)/COUNTIF(EVA2_Groupes_MATHS!$B:$B,classes!H$1),"")</f>
        <v/>
      </c>
      <c r="I38" s="33" t="str">
        <f>IF(I$1&lt;&gt;"",COUNTIFS(EVA2_Groupes_MATHS!$B:$B,classes!I$1,EVA2_Groupes_MATHS!$I:$I,"="&amp;$C38)/COUNTIF(EVA2_Groupes_MATHS!$B:$B,classes!I$1),"")</f>
        <v/>
      </c>
      <c r="J38" s="33" t="str">
        <f>IF(J$1&lt;&gt;"",COUNTIFS(EVA2_Groupes_MATHS!$B:$B,classes!J$1,EVA2_Groupes_MATHS!$I:$I,"="&amp;$C38)/COUNTIF(EVA2_Groupes_MATHS!$B:$B,classes!J$1),"")</f>
        <v/>
      </c>
      <c r="K38" s="33" t="str">
        <f>IF(K$1&lt;&gt;"",COUNTIFS(EVA2_Groupes_MATHS!$B:$B,classes!K$1,EVA2_Groupes_MATHS!$I:$I,"="&amp;$C38)/COUNTIF(EVA2_Groupes_MATHS!$B:$B,classes!K$1),"")</f>
        <v/>
      </c>
      <c r="L38" s="33" t="str">
        <f>IF(L$1&lt;&gt;"",COUNTIFS(EVA2_Groupes_MATHS!$B:$B,classes!L$1,EVA2_Groupes_MATHS!$I:$I,"="&amp;$C38)/COUNTIF(EVA2_Groupes_MATHS!$B:$B,classes!L$1),"")</f>
        <v/>
      </c>
      <c r="M38" s="33" t="str">
        <f>IF(M$1&lt;&gt;"",COUNTIFS(EVA2_Groupes_MATHS!$B:$B,classes!M$1,EVA2_Groupes_MATHS!$I:$I,"="&amp;$C38)/COUNTIF(EVA2_Groupes_MATHS!$B:$B,classes!M$1),"")</f>
        <v/>
      </c>
      <c r="N38" s="33" t="str">
        <f>IF(N$1&lt;&gt;"",COUNTIFS(EVA2_Groupes_MATHS!$B:$B,classes!N$1,EVA2_Groupes_MATHS!$I:$I,"="&amp;$C38)/COUNTIF(EVA2_Groupes_MATHS!$B:$B,classes!N$1),"")</f>
        <v/>
      </c>
      <c r="O38" s="33" t="str">
        <f>IF(O$1&lt;&gt;"",COUNTIFS(EVA2_Groupes_MATHS!$B:$B,classes!O$1,EVA2_Groupes_MATHS!$I:$I,"="&amp;$C38)/COUNTIF(EVA2_Groupes_MATHS!$B:$B,classes!O$1),"")</f>
        <v/>
      </c>
      <c r="P38" s="33" t="str">
        <f>IF(P$1&lt;&gt;"",COUNTIFS(EVA2_Groupes_MATHS!$B:$B,classes!P$1,EVA2_Groupes_MATHS!$I:$I,"="&amp;$C38)/COUNTIF(EVA2_Groupes_MATHS!$B:$B,classes!P$1),"")</f>
        <v/>
      </c>
      <c r="Q38" s="33" t="str">
        <f>IF(Q$1&lt;&gt;"",COUNTIFS(EVA2_Groupes_MATHS!$B:$B,classes!Q$1,EVA2_Groupes_MATHS!$I:$I,"="&amp;$C38)/COUNTIF(EVA2_Groupes_MATHS!$B:$B,classes!Q$1),"")</f>
        <v/>
      </c>
      <c r="R38" s="33" t="str">
        <f>IF(R$1&lt;&gt;"",COUNTIFS(EVA2_Groupes_MATHS!$B:$B,classes!R$1,EVA2_Groupes_MATHS!$I:$I,"="&amp;$C38)/COUNTIF(EVA2_Groupes_MATHS!$B:$B,classes!R$1),"")</f>
        <v/>
      </c>
      <c r="S38" s="33" t="str">
        <f>IF(S$1&lt;&gt;"",COUNTIFS(EVA2_Groupes_MATHS!$B:$B,classes!S$1,EVA2_Groupes_MATHS!#REF!,"="&amp;$C38)/COUNTIF(EVA2_Groupes_MATHS!$B:$B,classes!S$1),"")</f>
        <v/>
      </c>
      <c r="T38" s="30">
        <f>COUNTIF(EVA2_Groupes_MATHS!$I:$I,"="&amp;classes!C38)/COUNTIF(EVA2_Groupes_MATHS!$J:$J,"&gt;=0")</f>
        <v>0</v>
      </c>
    </row>
    <row r="39" spans="1:20" ht="27.75" customHeight="1" x14ac:dyDescent="0.25">
      <c r="C39" s="3" t="s">
        <v>25</v>
      </c>
      <c r="D39" s="33" t="str">
        <f>IF(D$1&lt;&gt;"",COUNTIFS(EVA2_Groupes_MATHS!$B:$B,classes!D$1,EVA2_Groupes_MATHS!$I:$I,"="&amp;$C39)/COUNTIF(EVA2_Groupes_MATHS!$B:$B,classes!D$1),"")</f>
        <v/>
      </c>
      <c r="E39" s="33" t="str">
        <f>IF(E$1&lt;&gt;"",COUNTIFS(EVA2_Groupes_MATHS!$B:$B,classes!E$1,EVA2_Groupes_MATHS!$I:$I,"="&amp;$C39)/COUNTIF(EVA2_Groupes_MATHS!$B:$B,classes!E$1),"")</f>
        <v/>
      </c>
      <c r="F39" s="33" t="str">
        <f>IF(F$1&lt;&gt;"",COUNTIFS(EVA2_Groupes_MATHS!$B:$B,classes!F$1,EVA2_Groupes_MATHS!$I:$I,"="&amp;$C39)/COUNTIF(EVA2_Groupes_MATHS!$B:$B,classes!F$1),"")</f>
        <v/>
      </c>
      <c r="G39" s="33" t="str">
        <f>IF(G$1&lt;&gt;"",COUNTIFS(EVA2_Groupes_MATHS!$B:$B,classes!G$1,EVA2_Groupes_MATHS!$I:$I,"="&amp;$C39)/COUNTIF(EVA2_Groupes_MATHS!$B:$B,classes!G$1),"")</f>
        <v/>
      </c>
      <c r="H39" s="33" t="str">
        <f>IF(H$1&lt;&gt;"",COUNTIFS(EVA2_Groupes_MATHS!$B:$B,classes!H$1,EVA2_Groupes_MATHS!$I:$I,"="&amp;$C39)/COUNTIF(EVA2_Groupes_MATHS!$B:$B,classes!H$1),"")</f>
        <v/>
      </c>
      <c r="I39" s="33" t="str">
        <f>IF(I$1&lt;&gt;"",COUNTIFS(EVA2_Groupes_MATHS!$B:$B,classes!I$1,EVA2_Groupes_MATHS!$I:$I,"="&amp;$C39)/COUNTIF(EVA2_Groupes_MATHS!$B:$B,classes!I$1),"")</f>
        <v/>
      </c>
      <c r="J39" s="33" t="str">
        <f>IF(J$1&lt;&gt;"",COUNTIFS(EVA2_Groupes_MATHS!$B:$B,classes!J$1,EVA2_Groupes_MATHS!$I:$I,"="&amp;$C39)/COUNTIF(EVA2_Groupes_MATHS!$B:$B,classes!J$1),"")</f>
        <v/>
      </c>
      <c r="K39" s="33" t="str">
        <f>IF(K$1&lt;&gt;"",COUNTIFS(EVA2_Groupes_MATHS!$B:$B,classes!K$1,EVA2_Groupes_MATHS!$I:$I,"="&amp;$C39)/COUNTIF(EVA2_Groupes_MATHS!$B:$B,classes!K$1),"")</f>
        <v/>
      </c>
      <c r="L39" s="33" t="str">
        <f>IF(L$1&lt;&gt;"",COUNTIFS(EVA2_Groupes_MATHS!$B:$B,classes!L$1,EVA2_Groupes_MATHS!$I:$I,"="&amp;$C39)/COUNTIF(EVA2_Groupes_MATHS!$B:$B,classes!L$1),"")</f>
        <v/>
      </c>
      <c r="M39" s="33" t="str">
        <f>IF(M$1&lt;&gt;"",COUNTIFS(EVA2_Groupes_MATHS!$B:$B,classes!M$1,EVA2_Groupes_MATHS!$I:$I,"="&amp;$C39)/COUNTIF(EVA2_Groupes_MATHS!$B:$B,classes!M$1),"")</f>
        <v/>
      </c>
      <c r="N39" s="33" t="str">
        <f>IF(N$1&lt;&gt;"",COUNTIFS(EVA2_Groupes_MATHS!$B:$B,classes!N$1,EVA2_Groupes_MATHS!$I:$I,"="&amp;$C39)/COUNTIF(EVA2_Groupes_MATHS!$B:$B,classes!N$1),"")</f>
        <v/>
      </c>
      <c r="O39" s="33" t="str">
        <f>IF(O$1&lt;&gt;"",COUNTIFS(EVA2_Groupes_MATHS!$B:$B,classes!O$1,EVA2_Groupes_MATHS!$I:$I,"="&amp;$C39)/COUNTIF(EVA2_Groupes_MATHS!$B:$B,classes!O$1),"")</f>
        <v/>
      </c>
      <c r="P39" s="33" t="str">
        <f>IF(P$1&lt;&gt;"",COUNTIFS(EVA2_Groupes_MATHS!$B:$B,classes!P$1,EVA2_Groupes_MATHS!$I:$I,"="&amp;$C39)/COUNTIF(EVA2_Groupes_MATHS!$B:$B,classes!P$1),"")</f>
        <v/>
      </c>
      <c r="Q39" s="33" t="str">
        <f>IF(Q$1&lt;&gt;"",COUNTIFS(EVA2_Groupes_MATHS!$B:$B,classes!Q$1,EVA2_Groupes_MATHS!$I:$I,"="&amp;$C39)/COUNTIF(EVA2_Groupes_MATHS!$B:$B,classes!Q$1),"")</f>
        <v/>
      </c>
      <c r="R39" s="33" t="str">
        <f>IF(R$1&lt;&gt;"",COUNTIFS(EVA2_Groupes_MATHS!$B:$B,classes!R$1,EVA2_Groupes_MATHS!$I:$I,"="&amp;$C39)/COUNTIF(EVA2_Groupes_MATHS!$B:$B,classes!R$1),"")</f>
        <v/>
      </c>
      <c r="S39" s="33" t="str">
        <f>IF(S$1&lt;&gt;"",COUNTIFS(EVA2_Groupes_MATHS!$B:$B,classes!S$1,EVA2_Groupes_MATHS!#REF!,"="&amp;$C39)/COUNTIF(EVA2_Groupes_MATHS!$B:$B,classes!S$1),"")</f>
        <v/>
      </c>
      <c r="T39" s="30">
        <f>COUNTIF(EVA2_Groupes_MATHS!$I:$I,"="&amp;classes!C39)/COUNTIF(EVA2_Groupes_MATHS!$J:$J,"&gt;=0")</f>
        <v>0</v>
      </c>
    </row>
    <row r="40" spans="1:20" ht="27.75" customHeight="1" x14ac:dyDescent="0.25"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</row>
    <row r="41" spans="1:20" ht="27.75" customHeight="1" x14ac:dyDescent="0.25">
      <c r="C41" s="26" t="s">
        <v>6</v>
      </c>
    </row>
    <row r="42" spans="1:20" ht="27.75" customHeight="1" x14ac:dyDescent="0.25">
      <c r="C42" s="27" t="s">
        <v>4</v>
      </c>
      <c r="D42" s="40" t="str">
        <f t="shared" ref="D42:S42" si="10">IF(D1&lt;&gt;"",D1,"")</f>
        <v/>
      </c>
      <c r="E42" s="40" t="str">
        <f t="shared" si="10"/>
        <v/>
      </c>
      <c r="F42" s="40" t="str">
        <f t="shared" si="10"/>
        <v/>
      </c>
      <c r="G42" s="40" t="str">
        <f t="shared" si="10"/>
        <v/>
      </c>
      <c r="H42" s="40" t="str">
        <f t="shared" si="10"/>
        <v/>
      </c>
      <c r="I42" s="40" t="str">
        <f t="shared" si="10"/>
        <v/>
      </c>
      <c r="J42" s="40" t="str">
        <f t="shared" si="10"/>
        <v/>
      </c>
      <c r="K42" s="40" t="str">
        <f t="shared" si="10"/>
        <v/>
      </c>
      <c r="L42" s="40" t="str">
        <f t="shared" si="10"/>
        <v/>
      </c>
      <c r="M42" s="40" t="str">
        <f t="shared" si="10"/>
        <v/>
      </c>
      <c r="N42" s="40" t="str">
        <f t="shared" si="10"/>
        <v/>
      </c>
      <c r="O42" s="40" t="str">
        <f t="shared" si="10"/>
        <v/>
      </c>
      <c r="P42" s="40" t="str">
        <f t="shared" si="10"/>
        <v/>
      </c>
      <c r="Q42" s="40" t="str">
        <f t="shared" si="10"/>
        <v/>
      </c>
      <c r="R42" s="40" t="str">
        <f t="shared" si="10"/>
        <v/>
      </c>
      <c r="S42" s="40" t="str">
        <f t="shared" si="10"/>
        <v/>
      </c>
      <c r="T42" s="28" t="s">
        <v>5</v>
      </c>
    </row>
    <row r="43" spans="1:20" ht="27.75" customHeight="1" x14ac:dyDescent="0.25">
      <c r="A43" s="29">
        <v>75</v>
      </c>
      <c r="B43" s="29">
        <v>100</v>
      </c>
      <c r="C43" s="18" t="str">
        <f>CONCATENATE("[ ",A43," ; ",B43," ]")</f>
        <v>[ 75 ; 100 ]</v>
      </c>
      <c r="D43" s="30" t="str">
        <f>IF(D$1&lt;&gt;"",(COUNTIFS(EVA2_Groupes_FRANCAIS!$B:$B,classes!D$1,EVA2_Groupes_FRANCAIS!$J:$J,"&lt;="&amp;$B43)-COUNTIFS(EVA2_Groupes_FRANCAIS!$B:$B,classes!D$1,EVA2_Groupes_FRANCAIS!$J:$J,"&lt;"&amp;$B44))/COUNTIF(EVA2_Groupes_FRANCAIS!$B:$B,classes!D$1),"")</f>
        <v/>
      </c>
      <c r="E43" s="30" t="str">
        <f>IF(E$1&lt;&gt;"",(COUNTIFS(EVA2_Groupes_FRANCAIS!$B:$B,classes!E$1,EVA2_Groupes_FRANCAIS!$J:$J,"&lt;="&amp;$B43)-COUNTIFS(EVA2_Groupes_FRANCAIS!$B:$B,classes!E$1,EVA2_Groupes_FRANCAIS!$J:$J,"&lt;"&amp;$B44))/COUNTIF(EVA2_Groupes_FRANCAIS!$B:$B,classes!E$1),"")</f>
        <v/>
      </c>
      <c r="F43" s="30" t="str">
        <f>IF(F$1&lt;&gt;"",(COUNTIFS(EVA2_Groupes_FRANCAIS!$B:$B,classes!F$1,EVA2_Groupes_FRANCAIS!$J:$J,"&lt;="&amp;$B43)-COUNTIFS(EVA2_Groupes_FRANCAIS!$B:$B,classes!F$1,EVA2_Groupes_FRANCAIS!$J:$J,"&lt;"&amp;$B44))/COUNTIF(EVA2_Groupes_FRANCAIS!$B:$B,classes!F$1),"")</f>
        <v/>
      </c>
      <c r="G43" s="30" t="str">
        <f>IF(G$1&lt;&gt;"",(COUNTIFS(EVA2_Groupes_FRANCAIS!$B:$B,classes!G$1,EVA2_Groupes_FRANCAIS!$J:$J,"&lt;="&amp;$B43)-COUNTIFS(EVA2_Groupes_FRANCAIS!$B:$B,classes!G$1,EVA2_Groupes_FRANCAIS!$J:$J,"&lt;"&amp;$B44))/COUNTIF(EVA2_Groupes_FRANCAIS!$B:$B,classes!G$1),"")</f>
        <v/>
      </c>
      <c r="H43" s="30" t="str">
        <f>IF(H$1&lt;&gt;"",(COUNTIFS(EVA2_Groupes_FRANCAIS!$B:$B,classes!H$1,EVA2_Groupes_FRANCAIS!$J:$J,"&lt;="&amp;$B43)-COUNTIFS(EVA2_Groupes_FRANCAIS!$B:$B,classes!H$1,EVA2_Groupes_FRANCAIS!$J:$J,"&lt;"&amp;$B44))/COUNTIF(EVA2_Groupes_FRANCAIS!$B:$B,classes!H$1),"")</f>
        <v/>
      </c>
      <c r="I43" s="30" t="str">
        <f>IF(I$1&lt;&gt;"",(COUNTIFS(EVA2_Groupes_FRANCAIS!$B:$B,classes!I$1,EVA2_Groupes_FRANCAIS!$J:$J,"&lt;="&amp;$B43)-COUNTIFS(EVA2_Groupes_FRANCAIS!$B:$B,classes!I$1,EVA2_Groupes_FRANCAIS!$J:$J,"&lt;"&amp;$B44))/COUNTIF(EVA2_Groupes_FRANCAIS!$B:$B,classes!I$1),"")</f>
        <v/>
      </c>
      <c r="J43" s="30" t="str">
        <f>IF(J$1&lt;&gt;"",(COUNTIFS(EVA2_Groupes_FRANCAIS!$B:$B,classes!J$1,EVA2_Groupes_FRANCAIS!$J:$J,"&lt;="&amp;$B43)-COUNTIFS(EVA2_Groupes_FRANCAIS!$B:$B,classes!J$1,EVA2_Groupes_FRANCAIS!$J:$J,"&lt;"&amp;$B44))/COUNTIF(EVA2_Groupes_FRANCAIS!$B:$B,classes!J$1),"")</f>
        <v/>
      </c>
      <c r="K43" s="30" t="str">
        <f>IF(K$1&lt;&gt;"",(COUNTIFS(EVA2_Groupes_FRANCAIS!$B:$B,classes!K$1,EVA2_Groupes_FRANCAIS!$J:$J,"&lt;="&amp;$B43)-COUNTIFS(EVA2_Groupes_FRANCAIS!$B:$B,classes!K$1,EVA2_Groupes_FRANCAIS!$J:$J,"&lt;"&amp;$B44))/COUNTIF(EVA2_Groupes_FRANCAIS!$B:$B,classes!K$1),"")</f>
        <v/>
      </c>
      <c r="L43" s="30" t="str">
        <f>IF(L$1&lt;&gt;"",(COUNTIFS(EVA2_Groupes_FRANCAIS!$B:$B,classes!L$1,EVA2_Groupes_FRANCAIS!$J:$J,"&lt;="&amp;$B43)-COUNTIFS(EVA2_Groupes_FRANCAIS!$B:$B,classes!L$1,EVA2_Groupes_FRANCAIS!$J:$J,"&lt;"&amp;$B44))/COUNTIF(EVA2_Groupes_FRANCAIS!$B:$B,classes!L$1),"")</f>
        <v/>
      </c>
      <c r="M43" s="30" t="str">
        <f>IF(M$1&lt;&gt;"",(COUNTIFS(EVA2_Groupes_FRANCAIS!$B:$B,classes!M$1,EVA2_Groupes_FRANCAIS!$J:$J,"&lt;="&amp;$B43)-COUNTIFS(EVA2_Groupes_FRANCAIS!$B:$B,classes!M$1,EVA2_Groupes_FRANCAIS!$J:$J,"&lt;"&amp;$B44))/COUNTIF(EVA2_Groupes_FRANCAIS!$B:$B,classes!M$1),"")</f>
        <v/>
      </c>
      <c r="N43" s="30" t="str">
        <f>IF(N$1&lt;&gt;"",(COUNTIFS(EVA2_Groupes_FRANCAIS!$B:$B,classes!N$1,EVA2_Groupes_FRANCAIS!$J:$J,"&lt;="&amp;$B43)-COUNTIFS(EVA2_Groupes_FRANCAIS!$B:$B,classes!N$1,EVA2_Groupes_FRANCAIS!$J:$J,"&lt;"&amp;$B44))/COUNTIF(EVA2_Groupes_FRANCAIS!$B:$B,classes!N$1),"")</f>
        <v/>
      </c>
      <c r="O43" s="30" t="str">
        <f>IF(O$1&lt;&gt;"",(COUNTIFS(EVA2_Groupes_FRANCAIS!$B:$B,classes!O$1,EVA2_Groupes_FRANCAIS!$J:$J,"&lt;="&amp;$B43)-COUNTIFS(EVA2_Groupes_FRANCAIS!$B:$B,classes!O$1,EVA2_Groupes_FRANCAIS!$J:$J,"&lt;"&amp;$B44))/COUNTIF(EVA2_Groupes_FRANCAIS!$B:$B,classes!O$1),"")</f>
        <v/>
      </c>
      <c r="P43" s="30" t="str">
        <f>IF(P$1&lt;&gt;"",(COUNTIFS(EVA2_Groupes_FRANCAIS!$B:$B,classes!P$1,EVA2_Groupes_FRANCAIS!$J:$J,"&lt;="&amp;$B43)-COUNTIFS(EVA2_Groupes_FRANCAIS!$B:$B,classes!P$1,EVA2_Groupes_FRANCAIS!$J:$J,"&lt;"&amp;$B44))/COUNTIF(EVA2_Groupes_FRANCAIS!$B:$B,classes!P$1),"")</f>
        <v/>
      </c>
      <c r="Q43" s="30" t="str">
        <f>IF(Q$1&lt;&gt;"",(COUNTIFS(EVA2_Groupes_FRANCAIS!$B:$B,classes!Q$1,EVA2_Groupes_FRANCAIS!$J:$J,"&lt;="&amp;$B43)-COUNTIFS(EVA2_Groupes_FRANCAIS!$B:$B,classes!Q$1,EVA2_Groupes_FRANCAIS!$J:$J,"&lt;"&amp;$B44))/COUNTIF(EVA2_Groupes_FRANCAIS!$B:$B,classes!Q$1),"")</f>
        <v/>
      </c>
      <c r="R43" s="30" t="str">
        <f>IF(R$1&lt;&gt;"",(COUNTIFS(EVA2_Groupes_FRANCAIS!$B:$B,classes!R$1,EVA2_Groupes_FRANCAIS!$J:$J,"&lt;="&amp;$B43)-COUNTIFS(EVA2_Groupes_FRANCAIS!$B:$B,classes!R$1,EVA2_Groupes_FRANCAIS!$J:$J,"&lt;"&amp;$B44))/COUNTIF(EVA2_Groupes_FRANCAIS!$B:$B,classes!R$1),"")</f>
        <v/>
      </c>
      <c r="S43" s="30" t="str">
        <f>IF(S$1&lt;&gt;"",(COUNTIFS(EVA2_Groupes_FRANCAIS!$B:$B,classes!S$1,EVA2_Groupes_FRANCAIS!$J:$J,"&lt;="&amp;$B43)-COUNTIFS(EVA2_Groupes_FRANCAIS!$B:$B,classes!S$1,EVA2_Groupes_FRANCAIS!$J:$J,"&lt;"&amp;$B44))/COUNTIF(EVA2_Groupes_FRANCAIS!$B:$B,classes!S$1),"")</f>
        <v/>
      </c>
      <c r="T43" s="30">
        <f>(COUNTIF(EVA2_Groupes_FRANCAIS!$J:$J,"&lt;="&amp;$B43)-COUNTIF(EVA2_Groupes_FRANCAIS!$J:$J,"&lt;"&amp;$B44))/COUNTIF(EVA2_Groupes_FRANCAIS!$J:$J,"&gt;=0")</f>
        <v>0</v>
      </c>
    </row>
    <row r="44" spans="1:20" ht="27.75" customHeight="1" x14ac:dyDescent="0.25">
      <c r="A44" s="29">
        <v>50</v>
      </c>
      <c r="B44" s="29">
        <v>75</v>
      </c>
      <c r="C44" s="12" t="str">
        <f>CONCATENATE("[ ",A44," ; ",B44," [")</f>
        <v>[ 50 ; 75 [</v>
      </c>
      <c r="D44" s="30" t="str">
        <f>IF(D$1&lt;&gt;"",(COUNTIFS(EVA2_Groupes_FRANCAIS!$B:$B,classes!D$1,EVA2_Groupes_FRANCAIS!$J:$J,"&lt;"&amp;$B44)-COUNTIFS(EVA2_Groupes_FRANCAIS!$B:$B,classes!D$1,EVA2_Groupes_FRANCAIS!$J:$J,"&lt;"&amp;$B45))/COUNTIF(EVA2_Groupes_FRANCAIS!$B:$B,classes!D$1),"")</f>
        <v/>
      </c>
      <c r="E44" s="30" t="str">
        <f>IF(E$1&lt;&gt;"",(COUNTIFS(EVA2_Groupes_FRANCAIS!$B:$B,classes!E$1,EVA2_Groupes_FRANCAIS!$J:$J,"&lt;"&amp;$B44)-COUNTIFS(EVA2_Groupes_FRANCAIS!$B:$B,classes!E$1,EVA2_Groupes_FRANCAIS!$J:$J,"&lt;"&amp;$B45))/COUNTIF(EVA2_Groupes_FRANCAIS!$B:$B,classes!E$1),"")</f>
        <v/>
      </c>
      <c r="F44" s="30" t="str">
        <f>IF(F$1&lt;&gt;"",(COUNTIFS(EVA2_Groupes_FRANCAIS!$B:$B,classes!F$1,EVA2_Groupes_FRANCAIS!$J:$J,"&lt;"&amp;$B44)-COUNTIFS(EVA2_Groupes_FRANCAIS!$B:$B,classes!F$1,EVA2_Groupes_FRANCAIS!$J:$J,"&lt;"&amp;$B45))/COUNTIF(EVA2_Groupes_FRANCAIS!$B:$B,classes!F$1),"")</f>
        <v/>
      </c>
      <c r="G44" s="30" t="str">
        <f>IF(G$1&lt;&gt;"",(COUNTIFS(EVA2_Groupes_FRANCAIS!$B:$B,classes!G$1,EVA2_Groupes_FRANCAIS!$J:$J,"&lt;"&amp;$B44)-COUNTIFS(EVA2_Groupes_FRANCAIS!$B:$B,classes!G$1,EVA2_Groupes_FRANCAIS!$J:$J,"&lt;"&amp;$B45))/COUNTIF(EVA2_Groupes_FRANCAIS!$B:$B,classes!G$1),"")</f>
        <v/>
      </c>
      <c r="H44" s="30" t="str">
        <f>IF(H$1&lt;&gt;"",(COUNTIFS(EVA2_Groupes_FRANCAIS!$B:$B,classes!H$1,EVA2_Groupes_FRANCAIS!$J:$J,"&lt;"&amp;$B44)-COUNTIFS(EVA2_Groupes_FRANCAIS!$B:$B,classes!H$1,EVA2_Groupes_FRANCAIS!$J:$J,"&lt;"&amp;$B45))/COUNTIF(EVA2_Groupes_FRANCAIS!$B:$B,classes!H$1),"")</f>
        <v/>
      </c>
      <c r="I44" s="30" t="str">
        <f>IF(I$1&lt;&gt;"",(COUNTIFS(EVA2_Groupes_FRANCAIS!$B:$B,classes!I$1,EVA2_Groupes_FRANCAIS!$J:$J,"&lt;"&amp;$B44)-COUNTIFS(EVA2_Groupes_FRANCAIS!$B:$B,classes!I$1,EVA2_Groupes_FRANCAIS!$J:$J,"&lt;"&amp;$B45))/COUNTIF(EVA2_Groupes_FRANCAIS!$B:$B,classes!I$1),"")</f>
        <v/>
      </c>
      <c r="J44" s="30" t="str">
        <f>IF(J$1&lt;&gt;"",(COUNTIFS(EVA2_Groupes_FRANCAIS!$B:$B,classes!J$1,EVA2_Groupes_FRANCAIS!$J:$J,"&lt;"&amp;$B44)-COUNTIFS(EVA2_Groupes_FRANCAIS!$B:$B,classes!J$1,EVA2_Groupes_FRANCAIS!$J:$J,"&lt;"&amp;$B45))/COUNTIF(EVA2_Groupes_FRANCAIS!$B:$B,classes!J$1),"")</f>
        <v/>
      </c>
      <c r="K44" s="30" t="str">
        <f>IF(K$1&lt;&gt;"",(COUNTIFS(EVA2_Groupes_FRANCAIS!$B:$B,classes!K$1,EVA2_Groupes_FRANCAIS!$J:$J,"&lt;"&amp;$B44)-COUNTIFS(EVA2_Groupes_FRANCAIS!$B:$B,classes!K$1,EVA2_Groupes_FRANCAIS!$J:$J,"&lt;"&amp;$B45))/COUNTIF(EVA2_Groupes_FRANCAIS!$B:$B,classes!K$1),"")</f>
        <v/>
      </c>
      <c r="L44" s="30" t="str">
        <f>IF(L$1&lt;&gt;"",(COUNTIFS(EVA2_Groupes_FRANCAIS!$B:$B,classes!L$1,EVA2_Groupes_FRANCAIS!$J:$J,"&lt;"&amp;$B44)-COUNTIFS(EVA2_Groupes_FRANCAIS!$B:$B,classes!L$1,EVA2_Groupes_FRANCAIS!$J:$J,"&lt;"&amp;$B45))/COUNTIF(EVA2_Groupes_FRANCAIS!$B:$B,classes!L$1),"")</f>
        <v/>
      </c>
      <c r="M44" s="30" t="str">
        <f>IF(M$1&lt;&gt;"",(COUNTIFS(EVA2_Groupes_FRANCAIS!$B:$B,classes!M$1,EVA2_Groupes_FRANCAIS!$J:$J,"&lt;"&amp;$B44)-COUNTIFS(EVA2_Groupes_FRANCAIS!$B:$B,classes!M$1,EVA2_Groupes_FRANCAIS!$J:$J,"&lt;"&amp;$B45))/COUNTIF(EVA2_Groupes_FRANCAIS!$B:$B,classes!M$1),"")</f>
        <v/>
      </c>
      <c r="N44" s="30" t="str">
        <f>IF(N$1&lt;&gt;"",(COUNTIFS(EVA2_Groupes_FRANCAIS!$B:$B,classes!N$1,EVA2_Groupes_FRANCAIS!$J:$J,"&lt;"&amp;$B44)-COUNTIFS(EVA2_Groupes_FRANCAIS!$B:$B,classes!N$1,EVA2_Groupes_FRANCAIS!$J:$J,"&lt;"&amp;$B45))/COUNTIF(EVA2_Groupes_FRANCAIS!$B:$B,classes!N$1),"")</f>
        <v/>
      </c>
      <c r="O44" s="30" t="str">
        <f>IF(O$1&lt;&gt;"",(COUNTIFS(EVA2_Groupes_FRANCAIS!$B:$B,classes!O$1,EVA2_Groupes_FRANCAIS!$J:$J,"&lt;"&amp;$B44)-COUNTIFS(EVA2_Groupes_FRANCAIS!$B:$B,classes!O$1,EVA2_Groupes_FRANCAIS!$J:$J,"&lt;"&amp;$B45))/COUNTIF(EVA2_Groupes_FRANCAIS!$B:$B,classes!O$1),"")</f>
        <v/>
      </c>
      <c r="P44" s="30" t="str">
        <f>IF(P$1&lt;&gt;"",(COUNTIFS(EVA2_Groupes_FRANCAIS!$B:$B,classes!P$1,EVA2_Groupes_FRANCAIS!$J:$J,"&lt;"&amp;$B44)-COUNTIFS(EVA2_Groupes_FRANCAIS!$B:$B,classes!P$1,EVA2_Groupes_FRANCAIS!$J:$J,"&lt;"&amp;$B45))/COUNTIF(EVA2_Groupes_FRANCAIS!$B:$B,classes!P$1),"")</f>
        <v/>
      </c>
      <c r="Q44" s="30" t="str">
        <f>IF(Q$1&lt;&gt;"",(COUNTIFS(EVA2_Groupes_FRANCAIS!$B:$B,classes!Q$1,EVA2_Groupes_FRANCAIS!$J:$J,"&lt;"&amp;$B44)-COUNTIFS(EVA2_Groupes_FRANCAIS!$B:$B,classes!Q$1,EVA2_Groupes_FRANCAIS!$J:$J,"&lt;"&amp;$B45))/COUNTIF(EVA2_Groupes_FRANCAIS!$B:$B,classes!Q$1),"")</f>
        <v/>
      </c>
      <c r="R44" s="30" t="str">
        <f>IF(R$1&lt;&gt;"",(COUNTIFS(EVA2_Groupes_FRANCAIS!$B:$B,classes!R$1,EVA2_Groupes_FRANCAIS!$J:$J,"&lt;"&amp;$B44)-COUNTIFS(EVA2_Groupes_FRANCAIS!$B:$B,classes!R$1,EVA2_Groupes_FRANCAIS!$J:$J,"&lt;"&amp;$B45))/COUNTIF(EVA2_Groupes_FRANCAIS!$B:$B,classes!R$1),"")</f>
        <v/>
      </c>
      <c r="S44" s="30" t="str">
        <f>IF(S$1&lt;&gt;"",(COUNTIFS(EVA2_Groupes_FRANCAIS!$B:$B,classes!S$1,EVA2_Groupes_FRANCAIS!$J:$J,"&lt;"&amp;$B44)-COUNTIFS(EVA2_Groupes_FRANCAIS!$B:$B,classes!S$1,EVA2_Groupes_FRANCAIS!$J:$J,"&lt;"&amp;$B45))/COUNTIF(EVA2_Groupes_FRANCAIS!$B:$B,classes!S$1),"")</f>
        <v/>
      </c>
      <c r="T44" s="30">
        <f>(COUNTIF(EVA2_Groupes_FRANCAIS!$J:$J,"&lt;"&amp;$B44)-COUNTIF(EVA2_Groupes_FRANCAIS!$J:$J,"&lt;"&amp;$B45))/COUNTIF(EVA2_Groupes_FRANCAIS!$J:$J,"&gt;=0")</f>
        <v>0</v>
      </c>
    </row>
    <row r="45" spans="1:20" ht="27.75" customHeight="1" x14ac:dyDescent="0.25">
      <c r="A45" s="29">
        <v>25</v>
      </c>
      <c r="B45" s="29">
        <v>50</v>
      </c>
      <c r="C45" s="19" t="str">
        <f>CONCATENATE("[ ",A45," ; ",B45," [")</f>
        <v>[ 25 ; 50 [</v>
      </c>
      <c r="D45" s="30" t="str">
        <f>IF(D$1&lt;&gt;"",(COUNTIFS(EVA2_Groupes_FRANCAIS!$B:$B,classes!D$1,EVA2_Groupes_FRANCAIS!$J:$J,"&lt;"&amp;$B45)-COUNTIFS(EVA2_Groupes_FRANCAIS!$B:$B,classes!D$1,EVA2_Groupes_FRANCAIS!$J:$J,"&lt;"&amp;$B46))/COUNTIF(EVA2_Groupes_FRANCAIS!$B:$B,classes!D$1),"")</f>
        <v/>
      </c>
      <c r="E45" s="30" t="str">
        <f>IF(E$1&lt;&gt;"",(COUNTIFS(EVA2_Groupes_FRANCAIS!$B:$B,classes!E$1,EVA2_Groupes_FRANCAIS!$J:$J,"&lt;"&amp;$B45)-COUNTIFS(EVA2_Groupes_FRANCAIS!$B:$B,classes!E$1,EVA2_Groupes_FRANCAIS!$J:$J,"&lt;"&amp;$B46))/COUNTIF(EVA2_Groupes_FRANCAIS!$B:$B,classes!E$1),"")</f>
        <v/>
      </c>
      <c r="F45" s="30" t="str">
        <f>IF(F$1&lt;&gt;"",(COUNTIFS(EVA2_Groupes_FRANCAIS!$B:$B,classes!F$1,EVA2_Groupes_FRANCAIS!$J:$J,"&lt;"&amp;$B45)-COUNTIFS(EVA2_Groupes_FRANCAIS!$B:$B,classes!F$1,EVA2_Groupes_FRANCAIS!$J:$J,"&lt;"&amp;$B46))/COUNTIF(EVA2_Groupes_FRANCAIS!$B:$B,classes!F$1),"")</f>
        <v/>
      </c>
      <c r="G45" s="30" t="str">
        <f>IF(G$1&lt;&gt;"",(COUNTIFS(EVA2_Groupes_FRANCAIS!$B:$B,classes!G$1,EVA2_Groupes_FRANCAIS!$J:$J,"&lt;"&amp;$B45)-COUNTIFS(EVA2_Groupes_FRANCAIS!$B:$B,classes!G$1,EVA2_Groupes_FRANCAIS!$J:$J,"&lt;"&amp;$B46))/COUNTIF(EVA2_Groupes_FRANCAIS!$B:$B,classes!G$1),"")</f>
        <v/>
      </c>
      <c r="H45" s="30" t="str">
        <f>IF(H$1&lt;&gt;"",(COUNTIFS(EVA2_Groupes_FRANCAIS!$B:$B,classes!H$1,EVA2_Groupes_FRANCAIS!$J:$J,"&lt;"&amp;$B45)-COUNTIFS(EVA2_Groupes_FRANCAIS!$B:$B,classes!H$1,EVA2_Groupes_FRANCAIS!$J:$J,"&lt;"&amp;$B46))/COUNTIF(EVA2_Groupes_FRANCAIS!$B:$B,classes!H$1),"")</f>
        <v/>
      </c>
      <c r="I45" s="30" t="str">
        <f>IF(I$1&lt;&gt;"",(COUNTIFS(EVA2_Groupes_FRANCAIS!$B:$B,classes!I$1,EVA2_Groupes_FRANCAIS!$J:$J,"&lt;"&amp;$B45)-COUNTIFS(EVA2_Groupes_FRANCAIS!$B:$B,classes!I$1,EVA2_Groupes_FRANCAIS!$J:$J,"&lt;"&amp;$B46))/COUNTIF(EVA2_Groupes_FRANCAIS!$B:$B,classes!I$1),"")</f>
        <v/>
      </c>
      <c r="J45" s="30" t="str">
        <f>IF(J$1&lt;&gt;"",(COUNTIFS(EVA2_Groupes_FRANCAIS!$B:$B,classes!J$1,EVA2_Groupes_FRANCAIS!$J:$J,"&lt;"&amp;$B45)-COUNTIFS(EVA2_Groupes_FRANCAIS!$B:$B,classes!J$1,EVA2_Groupes_FRANCAIS!$J:$J,"&lt;"&amp;$B46))/COUNTIF(EVA2_Groupes_FRANCAIS!$B:$B,classes!J$1),"")</f>
        <v/>
      </c>
      <c r="K45" s="30" t="str">
        <f>IF(K$1&lt;&gt;"",(COUNTIFS(EVA2_Groupes_FRANCAIS!$B:$B,classes!K$1,EVA2_Groupes_FRANCAIS!$J:$J,"&lt;"&amp;$B45)-COUNTIFS(EVA2_Groupes_FRANCAIS!$B:$B,classes!K$1,EVA2_Groupes_FRANCAIS!$J:$J,"&lt;"&amp;$B46))/COUNTIF(EVA2_Groupes_FRANCAIS!$B:$B,classes!K$1),"")</f>
        <v/>
      </c>
      <c r="L45" s="30" t="str">
        <f>IF(L$1&lt;&gt;"",(COUNTIFS(EVA2_Groupes_FRANCAIS!$B:$B,classes!L$1,EVA2_Groupes_FRANCAIS!$J:$J,"&lt;"&amp;$B45)-COUNTIFS(EVA2_Groupes_FRANCAIS!$B:$B,classes!L$1,EVA2_Groupes_FRANCAIS!$J:$J,"&lt;"&amp;$B46))/COUNTIF(EVA2_Groupes_FRANCAIS!$B:$B,classes!L$1),"")</f>
        <v/>
      </c>
      <c r="M45" s="30" t="str">
        <f>IF(M$1&lt;&gt;"",(COUNTIFS(EVA2_Groupes_FRANCAIS!$B:$B,classes!M$1,EVA2_Groupes_FRANCAIS!$J:$J,"&lt;"&amp;$B45)-COUNTIFS(EVA2_Groupes_FRANCAIS!$B:$B,classes!M$1,EVA2_Groupes_FRANCAIS!$J:$J,"&lt;"&amp;$B46))/COUNTIF(EVA2_Groupes_FRANCAIS!$B:$B,classes!M$1),"")</f>
        <v/>
      </c>
      <c r="N45" s="30" t="str">
        <f>IF(N$1&lt;&gt;"",(COUNTIFS(EVA2_Groupes_FRANCAIS!$B:$B,classes!N$1,EVA2_Groupes_FRANCAIS!$J:$J,"&lt;"&amp;$B45)-COUNTIFS(EVA2_Groupes_FRANCAIS!$B:$B,classes!N$1,EVA2_Groupes_FRANCAIS!$J:$J,"&lt;"&amp;$B46))/COUNTIF(EVA2_Groupes_FRANCAIS!$B:$B,classes!N$1),"")</f>
        <v/>
      </c>
      <c r="O45" s="30" t="str">
        <f>IF(O$1&lt;&gt;"",(COUNTIFS(EVA2_Groupes_FRANCAIS!$B:$B,classes!O$1,EVA2_Groupes_FRANCAIS!$J:$J,"&lt;"&amp;$B45)-COUNTIFS(EVA2_Groupes_FRANCAIS!$B:$B,classes!O$1,EVA2_Groupes_FRANCAIS!$J:$J,"&lt;"&amp;$B46))/COUNTIF(EVA2_Groupes_FRANCAIS!$B:$B,classes!O$1),"")</f>
        <v/>
      </c>
      <c r="P45" s="30" t="str">
        <f>IF(P$1&lt;&gt;"",(COUNTIFS(EVA2_Groupes_FRANCAIS!$B:$B,classes!P$1,EVA2_Groupes_FRANCAIS!$J:$J,"&lt;"&amp;$B45)-COUNTIFS(EVA2_Groupes_FRANCAIS!$B:$B,classes!P$1,EVA2_Groupes_FRANCAIS!$J:$J,"&lt;"&amp;$B46))/COUNTIF(EVA2_Groupes_FRANCAIS!$B:$B,classes!P$1),"")</f>
        <v/>
      </c>
      <c r="Q45" s="30" t="str">
        <f>IF(Q$1&lt;&gt;"",(COUNTIFS(EVA2_Groupes_FRANCAIS!$B:$B,classes!Q$1,EVA2_Groupes_FRANCAIS!$J:$J,"&lt;"&amp;$B45)-COUNTIFS(EVA2_Groupes_FRANCAIS!$B:$B,classes!Q$1,EVA2_Groupes_FRANCAIS!$J:$J,"&lt;"&amp;$B46))/COUNTIF(EVA2_Groupes_FRANCAIS!$B:$B,classes!Q$1),"")</f>
        <v/>
      </c>
      <c r="R45" s="30" t="str">
        <f>IF(R$1&lt;&gt;"",(COUNTIFS(EVA2_Groupes_FRANCAIS!$B:$B,classes!R$1,EVA2_Groupes_FRANCAIS!$J:$J,"&lt;"&amp;$B45)-COUNTIFS(EVA2_Groupes_FRANCAIS!$B:$B,classes!R$1,EVA2_Groupes_FRANCAIS!$J:$J,"&lt;"&amp;$B46))/COUNTIF(EVA2_Groupes_FRANCAIS!$B:$B,classes!R$1),"")</f>
        <v/>
      </c>
      <c r="S45" s="30" t="str">
        <f>IF(S$1&lt;&gt;"",(COUNTIFS(EVA2_Groupes_FRANCAIS!$B:$B,classes!S$1,EVA2_Groupes_FRANCAIS!$J:$J,"&lt;"&amp;$B45)-COUNTIFS(EVA2_Groupes_FRANCAIS!$B:$B,classes!S$1,EVA2_Groupes_FRANCAIS!$J:$J,"&lt;"&amp;$B46))/COUNTIF(EVA2_Groupes_FRANCAIS!$B:$B,classes!S$1),"")</f>
        <v/>
      </c>
      <c r="T45" s="30">
        <f>(COUNTIF(EVA2_Groupes_FRANCAIS!$J:$J,"&lt;"&amp;$B45)-COUNTIF(EVA2_Groupes_FRANCAIS!$J:$J,"&lt;"&amp;$B46))/COUNTIF(EVA2_Groupes_FRANCAIS!$J:$J,"&gt;=0")</f>
        <v>0</v>
      </c>
    </row>
    <row r="46" spans="1:20" ht="27.75" customHeight="1" x14ac:dyDescent="0.25">
      <c r="A46" s="29">
        <v>0</v>
      </c>
      <c r="B46" s="29">
        <v>25</v>
      </c>
      <c r="C46" s="3" t="str">
        <f>CONCATENATE("[ ",A46," ; ",B46," [")</f>
        <v>[ 0 ; 25 [</v>
      </c>
      <c r="D46" s="30" t="str">
        <f>IF(D$1&lt;&gt;"",(COUNTIFS(EVA2_Groupes_FRANCAIS!$B:$B,classes!D$1,EVA2_Groupes_FRANCAIS!$J:$J,"&lt;"&amp;$B46)-COUNTIFS(EVA2_Groupes_FRANCAIS!$B:$B,classes!D$1,EVA2_Groupes_FRANCAIS!$J:$J,"&lt;"&amp;$B47))/COUNTIF(EVA2_Groupes_FRANCAIS!$B:$B,classes!D$1),"")</f>
        <v/>
      </c>
      <c r="E46" s="30" t="str">
        <f>IF(E$1&lt;&gt;"",(COUNTIFS(EVA2_Groupes_FRANCAIS!$B:$B,classes!E$1,EVA2_Groupes_FRANCAIS!$J:$J,"&lt;"&amp;$B46)-COUNTIFS(EVA2_Groupes_FRANCAIS!$B:$B,classes!E$1,EVA2_Groupes_FRANCAIS!$J:$J,"&lt;"&amp;$B47))/COUNTIF(EVA2_Groupes_FRANCAIS!$B:$B,classes!E$1),"")</f>
        <v/>
      </c>
      <c r="F46" s="30" t="str">
        <f>IF(F$1&lt;&gt;"",(COUNTIFS(EVA2_Groupes_FRANCAIS!$B:$B,classes!F$1,EVA2_Groupes_FRANCAIS!$J:$J,"&lt;"&amp;$B46)-COUNTIFS(EVA2_Groupes_FRANCAIS!$B:$B,classes!F$1,EVA2_Groupes_FRANCAIS!$J:$J,"&lt;"&amp;$B47))/COUNTIF(EVA2_Groupes_FRANCAIS!$B:$B,classes!F$1),"")</f>
        <v/>
      </c>
      <c r="G46" s="30" t="str">
        <f>IF(G$1&lt;&gt;"",(COUNTIFS(EVA2_Groupes_FRANCAIS!$B:$B,classes!G$1,EVA2_Groupes_FRANCAIS!$J:$J,"&lt;"&amp;$B46)-COUNTIFS(EVA2_Groupes_FRANCAIS!$B:$B,classes!G$1,EVA2_Groupes_FRANCAIS!$J:$J,"&lt;"&amp;$B47))/COUNTIF(EVA2_Groupes_FRANCAIS!$B:$B,classes!G$1),"")</f>
        <v/>
      </c>
      <c r="H46" s="30" t="str">
        <f>IF(H$1&lt;&gt;"",(COUNTIFS(EVA2_Groupes_FRANCAIS!$B:$B,classes!H$1,EVA2_Groupes_FRANCAIS!$J:$J,"&lt;"&amp;$B46)-COUNTIFS(EVA2_Groupes_FRANCAIS!$B:$B,classes!H$1,EVA2_Groupes_FRANCAIS!$J:$J,"&lt;"&amp;$B47))/COUNTIF(EVA2_Groupes_FRANCAIS!$B:$B,classes!H$1),"")</f>
        <v/>
      </c>
      <c r="I46" s="30" t="str">
        <f>IF(I$1&lt;&gt;"",(COUNTIFS(EVA2_Groupes_FRANCAIS!$B:$B,classes!I$1,EVA2_Groupes_FRANCAIS!$J:$J,"&lt;"&amp;$B46)-COUNTIFS(EVA2_Groupes_FRANCAIS!$B:$B,classes!I$1,EVA2_Groupes_FRANCAIS!$J:$J,"&lt;"&amp;$B47))/COUNTIF(EVA2_Groupes_FRANCAIS!$B:$B,classes!I$1),"")</f>
        <v/>
      </c>
      <c r="J46" s="30" t="str">
        <f>IF(J$1&lt;&gt;"",(COUNTIFS(EVA2_Groupes_FRANCAIS!$B:$B,classes!J$1,EVA2_Groupes_FRANCAIS!$J:$J,"&lt;"&amp;$B46)-COUNTIFS(EVA2_Groupes_FRANCAIS!$B:$B,classes!J$1,EVA2_Groupes_FRANCAIS!$J:$J,"&lt;"&amp;$B47))/COUNTIF(EVA2_Groupes_FRANCAIS!$B:$B,classes!J$1),"")</f>
        <v/>
      </c>
      <c r="K46" s="30" t="str">
        <f>IF(K$1&lt;&gt;"",(COUNTIFS(EVA2_Groupes_FRANCAIS!$B:$B,classes!K$1,EVA2_Groupes_FRANCAIS!$J:$J,"&lt;"&amp;$B46)-COUNTIFS(EVA2_Groupes_FRANCAIS!$B:$B,classes!K$1,EVA2_Groupes_FRANCAIS!$J:$J,"&lt;"&amp;$B47))/COUNTIF(EVA2_Groupes_FRANCAIS!$B:$B,classes!K$1),"")</f>
        <v/>
      </c>
      <c r="L46" s="30" t="str">
        <f>IF(L$1&lt;&gt;"",(COUNTIFS(EVA2_Groupes_FRANCAIS!$B:$B,classes!L$1,EVA2_Groupes_FRANCAIS!$J:$J,"&lt;"&amp;$B46)-COUNTIFS(EVA2_Groupes_FRANCAIS!$B:$B,classes!L$1,EVA2_Groupes_FRANCAIS!$J:$J,"&lt;"&amp;$B47))/COUNTIF(EVA2_Groupes_FRANCAIS!$B:$B,classes!L$1),"")</f>
        <v/>
      </c>
      <c r="M46" s="30" t="str">
        <f>IF(M$1&lt;&gt;"",(COUNTIFS(EVA2_Groupes_FRANCAIS!$B:$B,classes!M$1,EVA2_Groupes_FRANCAIS!$J:$J,"&lt;"&amp;$B46)-COUNTIFS(EVA2_Groupes_FRANCAIS!$B:$B,classes!M$1,EVA2_Groupes_FRANCAIS!$J:$J,"&lt;"&amp;$B47))/COUNTIF(EVA2_Groupes_FRANCAIS!$B:$B,classes!M$1),"")</f>
        <v/>
      </c>
      <c r="N46" s="30" t="str">
        <f>IF(N$1&lt;&gt;"",(COUNTIFS(EVA2_Groupes_FRANCAIS!$B:$B,classes!N$1,EVA2_Groupes_FRANCAIS!$J:$J,"&lt;"&amp;$B46)-COUNTIFS(EVA2_Groupes_FRANCAIS!$B:$B,classes!N$1,EVA2_Groupes_FRANCAIS!$J:$J,"&lt;"&amp;$B47))/COUNTIF(EVA2_Groupes_FRANCAIS!$B:$B,classes!N$1),"")</f>
        <v/>
      </c>
      <c r="O46" s="30" t="str">
        <f>IF(O$1&lt;&gt;"",(COUNTIFS(EVA2_Groupes_FRANCAIS!$B:$B,classes!O$1,EVA2_Groupes_FRANCAIS!$J:$J,"&lt;"&amp;$B46)-COUNTIFS(EVA2_Groupes_FRANCAIS!$B:$B,classes!O$1,EVA2_Groupes_FRANCAIS!$J:$J,"&lt;"&amp;$B47))/COUNTIF(EVA2_Groupes_FRANCAIS!$B:$B,classes!O$1),"")</f>
        <v/>
      </c>
      <c r="P46" s="30" t="str">
        <f>IF(P$1&lt;&gt;"",(COUNTIFS(EVA2_Groupes_FRANCAIS!$B:$B,classes!P$1,EVA2_Groupes_FRANCAIS!$J:$J,"&lt;"&amp;$B46)-COUNTIFS(EVA2_Groupes_FRANCAIS!$B:$B,classes!P$1,EVA2_Groupes_FRANCAIS!$J:$J,"&lt;"&amp;$B47))/COUNTIF(EVA2_Groupes_FRANCAIS!$B:$B,classes!P$1),"")</f>
        <v/>
      </c>
      <c r="Q46" s="30" t="str">
        <f>IF(Q$1&lt;&gt;"",(COUNTIFS(EVA2_Groupes_FRANCAIS!$B:$B,classes!Q$1,EVA2_Groupes_FRANCAIS!$J:$J,"&lt;"&amp;$B46)-COUNTIFS(EVA2_Groupes_FRANCAIS!$B:$B,classes!Q$1,EVA2_Groupes_FRANCAIS!$J:$J,"&lt;"&amp;$B47))/COUNTIF(EVA2_Groupes_FRANCAIS!$B:$B,classes!Q$1),"")</f>
        <v/>
      </c>
      <c r="R46" s="30" t="str">
        <f>IF(R$1&lt;&gt;"",(COUNTIFS(EVA2_Groupes_FRANCAIS!$B:$B,classes!R$1,EVA2_Groupes_FRANCAIS!$J:$J,"&lt;"&amp;$B46)-COUNTIFS(EVA2_Groupes_FRANCAIS!$B:$B,classes!R$1,EVA2_Groupes_FRANCAIS!$J:$J,"&lt;"&amp;$B47))/COUNTIF(EVA2_Groupes_FRANCAIS!$B:$B,classes!R$1),"")</f>
        <v/>
      </c>
      <c r="S46" s="30" t="str">
        <f>IF(S$1&lt;&gt;"",(COUNTIFS(EVA2_Groupes_FRANCAIS!$B:$B,classes!S$1,EVA2_Groupes_FRANCAIS!$J:$J,"&lt;"&amp;$B46)-COUNTIFS(EVA2_Groupes_FRANCAIS!$B:$B,classes!S$1,EVA2_Groupes_FRANCAIS!$J:$J,"&lt;"&amp;$B47))/COUNTIF(EVA2_Groupes_FRANCAIS!$B:$B,classes!S$1),"")</f>
        <v/>
      </c>
      <c r="T46" s="30">
        <f>(COUNTIF(EVA2_Groupes_FRANCAIS!$J:$J,"&lt;"&amp;$B46))/COUNTIF(EVA2_Groupes_FRANCAIS!$J:$J,"&gt;=0")</f>
        <v>1</v>
      </c>
    </row>
    <row r="47" spans="1:20" ht="27.75" customHeight="1" x14ac:dyDescent="0.25">
      <c r="C47" s="31" t="s">
        <v>14</v>
      </c>
      <c r="D47" s="32" t="str">
        <f>IF(D1&lt;&gt;"",AVERAGEIF(EVA2_Groupes_FRANCAIS!$B:$B,classes!D1,EVA2_Groupes_FRANCAIS!$J:$J),"")</f>
        <v/>
      </c>
      <c r="E47" s="32" t="str">
        <f>IF(E1&lt;&gt;"",AVERAGEIF(EVA2_Groupes_FRANCAIS!$B:$B,classes!E1,EVA2_Groupes_FRANCAIS!$J:$J),"")</f>
        <v/>
      </c>
      <c r="F47" s="32" t="str">
        <f>IF(F1&lt;&gt;"",AVERAGEIF(EVA2_Groupes_FRANCAIS!$B:$B,classes!F1,EVA2_Groupes_FRANCAIS!$J:$J),"")</f>
        <v/>
      </c>
      <c r="G47" s="32" t="str">
        <f>IF(G1&lt;&gt;"",AVERAGEIF(EVA2_Groupes_FRANCAIS!$B:$B,classes!G1,EVA2_Groupes_FRANCAIS!$J:$J),"")</f>
        <v/>
      </c>
      <c r="H47" s="32" t="str">
        <f>IF(H1&lt;&gt;"",AVERAGEIF(EVA2_Groupes_FRANCAIS!$B:$B,classes!H1,EVA2_Groupes_FRANCAIS!$J:$J),"")</f>
        <v/>
      </c>
      <c r="I47" s="32" t="str">
        <f>IF(I1&lt;&gt;"",AVERAGEIF(EVA2_Groupes_FRANCAIS!$B:$B,classes!I1,EVA2_Groupes_FRANCAIS!$J:$J),"")</f>
        <v/>
      </c>
      <c r="J47" s="32" t="str">
        <f>IF(J1&lt;&gt;"",AVERAGEIF(EVA2_Groupes_FRANCAIS!$B:$B,classes!J1,EVA2_Groupes_FRANCAIS!$J:$J),"")</f>
        <v/>
      </c>
      <c r="K47" s="32" t="str">
        <f>IF(K1&lt;&gt;"",AVERAGEIF(EVA2_Groupes_FRANCAIS!$B:$B,classes!K1,EVA2_Groupes_FRANCAIS!$J:$J),"")</f>
        <v/>
      </c>
      <c r="L47" s="32" t="str">
        <f>IF(L1&lt;&gt;"",AVERAGEIF(EVA2_Groupes_FRANCAIS!$B:$B,classes!L1,EVA2_Groupes_FRANCAIS!$J:$J),"")</f>
        <v/>
      </c>
      <c r="M47" s="32" t="str">
        <f>IF(M1&lt;&gt;"",AVERAGEIF(EVA2_Groupes_FRANCAIS!$B:$B,classes!M1,EVA2_Groupes_FRANCAIS!$J:$J),"")</f>
        <v/>
      </c>
      <c r="N47" s="32" t="str">
        <f>IF(N1&lt;&gt;"",AVERAGEIF(EVA2_Groupes_FRANCAIS!$B:$B,classes!N1,EVA2_Groupes_FRANCAIS!$J:$J),"")</f>
        <v/>
      </c>
      <c r="O47" s="32" t="str">
        <f>IF(O1&lt;&gt;"",AVERAGEIF(EVA2_Groupes_FRANCAIS!$B:$B,classes!O1,EVA2_Groupes_FRANCAIS!$J:$J),"")</f>
        <v/>
      </c>
      <c r="P47" s="32" t="str">
        <f>IF(P1&lt;&gt;"",AVERAGEIF(EVA2_Groupes_FRANCAIS!$B:$B,classes!P1,EVA2_Groupes_FRANCAIS!$J:$J),"")</f>
        <v/>
      </c>
      <c r="Q47" s="32" t="str">
        <f>IF(Q1&lt;&gt;"",AVERAGEIF(EVA2_Groupes_FRANCAIS!$B:$B,classes!Q1,EVA2_Groupes_FRANCAIS!$J:$J),"")</f>
        <v/>
      </c>
      <c r="R47" s="32" t="str">
        <f>IF(R1&lt;&gt;"",AVERAGEIF(EVA2_Groupes_FRANCAIS!$B:$B,classes!R1,EVA2_Groupes_FRANCAIS!$J:$J),"")</f>
        <v/>
      </c>
      <c r="S47" s="32" t="str">
        <f>IF(S1&lt;&gt;"",AVERAGEIF(EVA2_Groupes_FRANCAIS!$B:$B,classes!S1,EVA2_Groupes_FRANCAIS!$J:$J),"")</f>
        <v/>
      </c>
      <c r="T47" s="32">
        <f>AVERAGE(EVA2_Groupes_FRANCAIS!J:J)</f>
        <v>0</v>
      </c>
    </row>
    <row r="48" spans="1:20" ht="27.75" customHeight="1" x14ac:dyDescent="0.25">
      <c r="D48" s="35"/>
      <c r="E48" s="35"/>
      <c r="F48" s="35"/>
    </row>
    <row r="49" spans="3:20" ht="27.75" customHeight="1" x14ac:dyDescent="0.25">
      <c r="C49" s="13" t="s">
        <v>16</v>
      </c>
      <c r="D49" s="40" t="str">
        <f>IF(D1&lt;&gt;"",D1,"")</f>
        <v/>
      </c>
      <c r="E49" s="40" t="str">
        <f t="shared" ref="E49:K49" si="11">IF(E1&lt;&gt;"",E1,"")</f>
        <v/>
      </c>
      <c r="F49" s="40" t="str">
        <f t="shared" si="11"/>
        <v/>
      </c>
      <c r="G49" s="40" t="str">
        <f t="shared" si="11"/>
        <v/>
      </c>
      <c r="H49" s="40" t="str">
        <f t="shared" si="11"/>
        <v/>
      </c>
      <c r="I49" s="40" t="str">
        <f t="shared" si="11"/>
        <v/>
      </c>
      <c r="J49" s="40" t="str">
        <f t="shared" si="11"/>
        <v/>
      </c>
      <c r="K49" s="40" t="str">
        <f t="shared" si="11"/>
        <v/>
      </c>
      <c r="L49" s="40" t="str">
        <f t="shared" ref="L49:S49" si="12">IF(L1&lt;&gt;"",L1,"")</f>
        <v/>
      </c>
      <c r="M49" s="40" t="str">
        <f t="shared" si="12"/>
        <v/>
      </c>
      <c r="N49" s="40" t="str">
        <f t="shared" si="12"/>
        <v/>
      </c>
      <c r="O49" s="40" t="str">
        <f t="shared" si="12"/>
        <v/>
      </c>
      <c r="P49" s="40" t="str">
        <f t="shared" si="12"/>
        <v/>
      </c>
      <c r="Q49" s="40" t="str">
        <f t="shared" si="12"/>
        <v/>
      </c>
      <c r="R49" s="40" t="str">
        <f t="shared" si="12"/>
        <v/>
      </c>
      <c r="S49" s="40" t="str">
        <f t="shared" si="12"/>
        <v/>
      </c>
      <c r="T49" s="28" t="s">
        <v>5</v>
      </c>
    </row>
    <row r="50" spans="3:20" ht="27.75" customHeight="1" x14ac:dyDescent="0.25">
      <c r="C50" s="18" t="s">
        <v>23</v>
      </c>
      <c r="D50" s="30" t="str">
        <f>IF(D$1&lt;&gt;"",COUNTIFS(EVA2_Groupes_FRANCAIS!$B:$B,classes!D$1,EVA2_Groupes_FRANCAIS!$E:$E,"="&amp;$C50)/COUNTIF(EVA2_Groupes_FRANCAIS!$B:$B,classes!D$1),"")</f>
        <v/>
      </c>
      <c r="E50" s="30" t="str">
        <f>IF(E$1&lt;&gt;"",COUNTIFS(EVA2_Groupes_FRANCAIS!$B:$B,classes!E$1,EVA2_Groupes_FRANCAIS!$E:$E,"="&amp;$C50)/COUNTIF(EVA2_Groupes_FRANCAIS!$B:$B,classes!E$1),"")</f>
        <v/>
      </c>
      <c r="F50" s="30" t="str">
        <f>IF(F$1&lt;&gt;"",COUNTIFS(EVA2_Groupes_FRANCAIS!$B:$B,classes!F$1,EVA2_Groupes_FRANCAIS!$E:$E,"="&amp;$C50)/COUNTIF(EVA2_Groupes_FRANCAIS!$B:$B,classes!F$1),"")</f>
        <v/>
      </c>
      <c r="G50" s="30" t="str">
        <f>IF(G$1&lt;&gt;"",COUNTIFS(EVA2_Groupes_FRANCAIS!$B:$B,classes!G$1,EVA2_Groupes_FRANCAIS!$E:$E,"="&amp;$C50)/COUNTIF(EVA2_Groupes_FRANCAIS!$B:$B,classes!G$1),"")</f>
        <v/>
      </c>
      <c r="H50" s="30" t="str">
        <f>IF(H$1&lt;&gt;"",COUNTIFS(EVA2_Groupes_FRANCAIS!$B:$B,classes!H$1,EVA2_Groupes_FRANCAIS!$E:$E,"="&amp;$C50)/COUNTIF(EVA2_Groupes_FRANCAIS!$B:$B,classes!H$1),"")</f>
        <v/>
      </c>
      <c r="I50" s="30" t="str">
        <f>IF(I$1&lt;&gt;"",COUNTIFS(EVA2_Groupes_FRANCAIS!$B:$B,classes!I$1,EVA2_Groupes_FRANCAIS!$E:$E,"="&amp;$C50)/COUNTIF(EVA2_Groupes_FRANCAIS!$B:$B,classes!I$1),"")</f>
        <v/>
      </c>
      <c r="J50" s="30" t="str">
        <f>IF(J$1&lt;&gt;"",COUNTIFS(EVA2_Groupes_FRANCAIS!$B:$B,classes!J$1,EVA2_Groupes_FRANCAIS!$E:$E,"="&amp;$C50)/COUNTIF(EVA2_Groupes_FRANCAIS!$B:$B,classes!J$1),"")</f>
        <v/>
      </c>
      <c r="K50" s="30" t="str">
        <f>IF(K$1&lt;&gt;"",COUNTIFS(EVA2_Groupes_FRANCAIS!$B:$B,classes!K$1,EVA2_Groupes_FRANCAIS!$E:$E,"="&amp;$C50)/COUNTIF(EVA2_Groupes_FRANCAIS!$B:$B,classes!K$1),"")</f>
        <v/>
      </c>
      <c r="L50" s="30" t="str">
        <f>IF(L$1&lt;&gt;"",COUNTIFS(EVA2_Groupes_FRANCAIS!$B:$B,classes!L$1,EVA2_Groupes_FRANCAIS!$E:$E,"="&amp;$C50)/COUNTIF(EVA2_Groupes_FRANCAIS!$B:$B,classes!L$1),"")</f>
        <v/>
      </c>
      <c r="M50" s="30" t="str">
        <f>IF(M$1&lt;&gt;"",COUNTIFS(EVA2_Groupes_FRANCAIS!$B:$B,classes!M$1,EVA2_Groupes_FRANCAIS!$E:$E,"="&amp;$C50)/COUNTIF(EVA2_Groupes_FRANCAIS!$B:$B,classes!M$1),"")</f>
        <v/>
      </c>
      <c r="N50" s="30" t="str">
        <f>IF(N$1&lt;&gt;"",COUNTIFS(EVA2_Groupes_FRANCAIS!$B:$B,classes!N$1,EVA2_Groupes_FRANCAIS!$E:$E,"="&amp;$C50)/COUNTIF(EVA2_Groupes_FRANCAIS!$B:$B,classes!N$1),"")</f>
        <v/>
      </c>
      <c r="O50" s="30" t="str">
        <f>IF(O$1&lt;&gt;"",COUNTIFS(EVA2_Groupes_FRANCAIS!$B:$B,classes!O$1,EVA2_Groupes_FRANCAIS!$E:$E,"="&amp;$C50)/COUNTIF(EVA2_Groupes_FRANCAIS!$B:$B,classes!O$1),"")</f>
        <v/>
      </c>
      <c r="P50" s="30" t="str">
        <f>IF(P$1&lt;&gt;"",COUNTIFS(EVA2_Groupes_FRANCAIS!$B:$B,classes!P$1,EVA2_Groupes_FRANCAIS!$E:$E,"="&amp;$C50)/COUNTIF(EVA2_Groupes_FRANCAIS!$B:$B,classes!P$1),"")</f>
        <v/>
      </c>
      <c r="Q50" s="30" t="str">
        <f>IF(Q$1&lt;&gt;"",COUNTIFS(EVA2_Groupes_FRANCAIS!$B:$B,classes!Q$1,EVA2_Groupes_FRANCAIS!$E:$E,"="&amp;$C50)/COUNTIF(EVA2_Groupes_FRANCAIS!$B:$B,classes!Q$1),"")</f>
        <v/>
      </c>
      <c r="R50" s="30" t="str">
        <f>IF(R$1&lt;&gt;"",COUNTIFS(EVA2_Groupes_FRANCAIS!$B:$B,classes!R$1,EVA2_Groupes_FRANCAIS!$E:$E,"="&amp;$C50)/COUNTIF(EVA2_Groupes_FRANCAIS!$B:$B,classes!R$1),"")</f>
        <v/>
      </c>
      <c r="S50" s="30" t="str">
        <f>IF(S$1&lt;&gt;"",COUNTIFS(EVA2_Groupes_FRANCAIS!$B:$B,classes!S$1,EVA2_Groupes_FRANCAIS!$E:$E,"="&amp;$C50)/COUNTIF(EVA2_Groupes_FRANCAIS!$B:$B,classes!S$1),"")</f>
        <v/>
      </c>
      <c r="T50" s="30">
        <f>COUNTIF(EVA2_Groupes_FRANCAIS!E:E,"="&amp;classes!C50)/COUNTIF(EVA2_Groupes_FRANCAIS!J:J,"&gt;=0")</f>
        <v>0</v>
      </c>
    </row>
    <row r="51" spans="3:20" ht="27.75" customHeight="1" x14ac:dyDescent="0.25">
      <c r="C51" s="12" t="s">
        <v>24</v>
      </c>
      <c r="D51" s="30" t="str">
        <f>IF(D$1&lt;&gt;"",COUNTIFS(EVA2_Groupes_FRANCAIS!$B:$B,classes!D$1,EVA2_Groupes_FRANCAIS!$E:$E,"="&amp;$C51)/COUNTIF(EVA2_Groupes_FRANCAIS!$B:$B,classes!D$1),"")</f>
        <v/>
      </c>
      <c r="E51" s="30" t="str">
        <f>IF(E$1&lt;&gt;"",COUNTIFS(EVA2_Groupes_FRANCAIS!$B:$B,classes!E$1,EVA2_Groupes_FRANCAIS!$E:$E,"="&amp;$C51)/COUNTIF(EVA2_Groupes_FRANCAIS!$B:$B,classes!E$1),"")</f>
        <v/>
      </c>
      <c r="F51" s="30" t="str">
        <f>IF(F$1&lt;&gt;"",COUNTIFS(EVA2_Groupes_FRANCAIS!$B:$B,classes!F$1,EVA2_Groupes_FRANCAIS!$E:$E,"="&amp;$C51)/COUNTIF(EVA2_Groupes_FRANCAIS!$B:$B,classes!F$1),"")</f>
        <v/>
      </c>
      <c r="G51" s="30" t="str">
        <f>IF(G$1&lt;&gt;"",COUNTIFS(EVA2_Groupes_FRANCAIS!$B:$B,classes!G$1,EVA2_Groupes_FRANCAIS!$E:$E,"="&amp;$C51)/COUNTIF(EVA2_Groupes_FRANCAIS!$B:$B,classes!G$1),"")</f>
        <v/>
      </c>
      <c r="H51" s="30" t="str">
        <f>IF(H$1&lt;&gt;"",COUNTIFS(EVA2_Groupes_FRANCAIS!$B:$B,classes!H$1,EVA2_Groupes_FRANCAIS!$E:$E,"="&amp;$C51)/COUNTIF(EVA2_Groupes_FRANCAIS!$B:$B,classes!H$1),"")</f>
        <v/>
      </c>
      <c r="I51" s="30" t="str">
        <f>IF(I$1&lt;&gt;"",COUNTIFS(EVA2_Groupes_FRANCAIS!$B:$B,classes!I$1,EVA2_Groupes_FRANCAIS!$E:$E,"="&amp;$C51)/COUNTIF(EVA2_Groupes_FRANCAIS!$B:$B,classes!I$1),"")</f>
        <v/>
      </c>
      <c r="J51" s="30" t="str">
        <f>IF(J$1&lt;&gt;"",COUNTIFS(EVA2_Groupes_FRANCAIS!$B:$B,classes!J$1,EVA2_Groupes_FRANCAIS!$E:$E,"="&amp;$C51)/COUNTIF(EVA2_Groupes_FRANCAIS!$B:$B,classes!J$1),"")</f>
        <v/>
      </c>
      <c r="K51" s="30" t="str">
        <f>IF(K$1&lt;&gt;"",COUNTIFS(EVA2_Groupes_FRANCAIS!$B:$B,classes!K$1,EVA2_Groupes_FRANCAIS!$E:$E,"="&amp;$C51)/COUNTIF(EVA2_Groupes_FRANCAIS!$B:$B,classes!K$1),"")</f>
        <v/>
      </c>
      <c r="L51" s="30" t="str">
        <f>IF(L$1&lt;&gt;"",COUNTIFS(EVA2_Groupes_FRANCAIS!$B:$B,classes!L$1,EVA2_Groupes_FRANCAIS!$E:$E,"="&amp;$C51)/COUNTIF(EVA2_Groupes_FRANCAIS!$B:$B,classes!L$1),"")</f>
        <v/>
      </c>
      <c r="M51" s="30" t="str">
        <f>IF(M$1&lt;&gt;"",COUNTIFS(EVA2_Groupes_FRANCAIS!$B:$B,classes!M$1,EVA2_Groupes_FRANCAIS!$E:$E,"="&amp;$C51)/COUNTIF(EVA2_Groupes_FRANCAIS!$B:$B,classes!M$1),"")</f>
        <v/>
      </c>
      <c r="N51" s="30" t="str">
        <f>IF(N$1&lt;&gt;"",COUNTIFS(EVA2_Groupes_FRANCAIS!$B:$B,classes!N$1,EVA2_Groupes_FRANCAIS!$E:$E,"="&amp;$C51)/COUNTIF(EVA2_Groupes_FRANCAIS!$B:$B,classes!N$1),"")</f>
        <v/>
      </c>
      <c r="O51" s="30" t="str">
        <f>IF(O$1&lt;&gt;"",COUNTIFS(EVA2_Groupes_FRANCAIS!$B:$B,classes!O$1,EVA2_Groupes_FRANCAIS!$E:$E,"="&amp;$C51)/COUNTIF(EVA2_Groupes_FRANCAIS!$B:$B,classes!O$1),"")</f>
        <v/>
      </c>
      <c r="P51" s="30" t="str">
        <f>IF(P$1&lt;&gt;"",COUNTIFS(EVA2_Groupes_FRANCAIS!$B:$B,classes!P$1,EVA2_Groupes_FRANCAIS!$E:$E,"="&amp;$C51)/COUNTIF(EVA2_Groupes_FRANCAIS!$B:$B,classes!P$1),"")</f>
        <v/>
      </c>
      <c r="Q51" s="30" t="str">
        <f>IF(Q$1&lt;&gt;"",COUNTIFS(EVA2_Groupes_FRANCAIS!$B:$B,classes!Q$1,EVA2_Groupes_FRANCAIS!$E:$E,"="&amp;$C51)/COUNTIF(EVA2_Groupes_FRANCAIS!$B:$B,classes!Q$1),"")</f>
        <v/>
      </c>
      <c r="R51" s="30" t="str">
        <f>IF(R$1&lt;&gt;"",COUNTIFS(EVA2_Groupes_FRANCAIS!$B:$B,classes!R$1,EVA2_Groupes_FRANCAIS!$E:$E,"="&amp;$C51)/COUNTIF(EVA2_Groupes_FRANCAIS!$B:$B,classes!R$1),"")</f>
        <v/>
      </c>
      <c r="S51" s="30" t="str">
        <f>IF(S$1&lt;&gt;"",COUNTIFS(EVA2_Groupes_FRANCAIS!$B:$B,classes!S$1,EVA2_Groupes_FRANCAIS!$E:$E,"="&amp;$C51)/COUNTIF(EVA2_Groupes_FRANCAIS!$B:$B,classes!S$1),"")</f>
        <v/>
      </c>
      <c r="T51" s="30">
        <f>COUNTIF(EVA2_Groupes_FRANCAIS!E:E,"="&amp;classes!C51)/COUNTIF(EVA2_Groupes_FRANCAIS!J:J,"&gt;=0")</f>
        <v>0</v>
      </c>
    </row>
    <row r="52" spans="3:20" ht="27.75" customHeight="1" x14ac:dyDescent="0.25">
      <c r="C52" s="20" t="s">
        <v>26</v>
      </c>
      <c r="D52" s="30" t="str">
        <f>IF(D$1&lt;&gt;"",COUNTIFS(EVA2_Groupes_FRANCAIS!$B:$B,classes!D$1,EVA2_Groupes_FRANCAIS!$E:$E,"="&amp;$C52)/COUNTIF(EVA2_Groupes_FRANCAIS!$B:$B,classes!D$1),"")</f>
        <v/>
      </c>
      <c r="E52" s="30" t="str">
        <f>IF(E$1&lt;&gt;"",COUNTIFS(EVA2_Groupes_FRANCAIS!$B:$B,classes!E$1,EVA2_Groupes_FRANCAIS!$E:$E,"="&amp;$C52)/COUNTIF(EVA2_Groupes_FRANCAIS!$B:$B,classes!E$1),"")</f>
        <v/>
      </c>
      <c r="F52" s="30" t="str">
        <f>IF(F$1&lt;&gt;"",COUNTIFS(EVA2_Groupes_FRANCAIS!$B:$B,classes!F$1,EVA2_Groupes_FRANCAIS!$E:$E,"="&amp;$C52)/COUNTIF(EVA2_Groupes_FRANCAIS!$B:$B,classes!F$1),"")</f>
        <v/>
      </c>
      <c r="G52" s="30" t="str">
        <f>IF(G$1&lt;&gt;"",COUNTIFS(EVA2_Groupes_FRANCAIS!$B:$B,classes!G$1,EVA2_Groupes_FRANCAIS!$E:$E,"="&amp;$C52)/COUNTIF(EVA2_Groupes_FRANCAIS!$B:$B,classes!G$1),"")</f>
        <v/>
      </c>
      <c r="H52" s="30" t="str">
        <f>IF(H$1&lt;&gt;"",COUNTIFS(EVA2_Groupes_FRANCAIS!$B:$B,classes!H$1,EVA2_Groupes_FRANCAIS!$E:$E,"="&amp;$C52)/COUNTIF(EVA2_Groupes_FRANCAIS!$B:$B,classes!H$1),"")</f>
        <v/>
      </c>
      <c r="I52" s="30" t="str">
        <f>IF(I$1&lt;&gt;"",COUNTIFS(EVA2_Groupes_FRANCAIS!$B:$B,classes!I$1,EVA2_Groupes_FRANCAIS!$E:$E,"="&amp;$C52)/COUNTIF(EVA2_Groupes_FRANCAIS!$B:$B,classes!I$1),"")</f>
        <v/>
      </c>
      <c r="J52" s="30" t="str">
        <f>IF(J$1&lt;&gt;"",COUNTIFS(EVA2_Groupes_FRANCAIS!$B:$B,classes!J$1,EVA2_Groupes_FRANCAIS!$E:$E,"="&amp;$C52)/COUNTIF(EVA2_Groupes_FRANCAIS!$B:$B,classes!J$1),"")</f>
        <v/>
      </c>
      <c r="K52" s="30" t="str">
        <f>IF(K$1&lt;&gt;"",COUNTIFS(EVA2_Groupes_FRANCAIS!$B:$B,classes!K$1,EVA2_Groupes_FRANCAIS!$E:$E,"="&amp;$C52)/COUNTIF(EVA2_Groupes_FRANCAIS!$B:$B,classes!K$1),"")</f>
        <v/>
      </c>
      <c r="L52" s="30" t="str">
        <f>IF(L$1&lt;&gt;"",COUNTIFS(EVA2_Groupes_FRANCAIS!$B:$B,classes!L$1,EVA2_Groupes_FRANCAIS!$E:$E,"="&amp;$C52)/COUNTIF(EVA2_Groupes_FRANCAIS!$B:$B,classes!L$1),"")</f>
        <v/>
      </c>
      <c r="M52" s="30" t="str">
        <f>IF(M$1&lt;&gt;"",COUNTIFS(EVA2_Groupes_FRANCAIS!$B:$B,classes!M$1,EVA2_Groupes_FRANCAIS!$E:$E,"="&amp;$C52)/COUNTIF(EVA2_Groupes_FRANCAIS!$B:$B,classes!M$1),"")</f>
        <v/>
      </c>
      <c r="N52" s="30" t="str">
        <f>IF(N$1&lt;&gt;"",COUNTIFS(EVA2_Groupes_FRANCAIS!$B:$B,classes!N$1,EVA2_Groupes_FRANCAIS!$E:$E,"="&amp;$C52)/COUNTIF(EVA2_Groupes_FRANCAIS!$B:$B,classes!N$1),"")</f>
        <v/>
      </c>
      <c r="O52" s="30" t="str">
        <f>IF(O$1&lt;&gt;"",COUNTIFS(EVA2_Groupes_FRANCAIS!$B:$B,classes!O$1,EVA2_Groupes_FRANCAIS!$E:$E,"="&amp;$C52)/COUNTIF(EVA2_Groupes_FRANCAIS!$B:$B,classes!O$1),"")</f>
        <v/>
      </c>
      <c r="P52" s="30" t="str">
        <f>IF(P$1&lt;&gt;"",COUNTIFS(EVA2_Groupes_FRANCAIS!$B:$B,classes!P$1,EVA2_Groupes_FRANCAIS!$E:$E,"="&amp;$C52)/COUNTIF(EVA2_Groupes_FRANCAIS!$B:$B,classes!P$1),"")</f>
        <v/>
      </c>
      <c r="Q52" s="30" t="str">
        <f>IF(Q$1&lt;&gt;"",COUNTIFS(EVA2_Groupes_FRANCAIS!$B:$B,classes!Q$1,EVA2_Groupes_FRANCAIS!$E:$E,"="&amp;$C52)/COUNTIF(EVA2_Groupes_FRANCAIS!$B:$B,classes!Q$1),"")</f>
        <v/>
      </c>
      <c r="R52" s="30" t="str">
        <f>IF(R$1&lt;&gt;"",COUNTIFS(EVA2_Groupes_FRANCAIS!$B:$B,classes!R$1,EVA2_Groupes_FRANCAIS!$E:$E,"="&amp;$C52)/COUNTIF(EVA2_Groupes_FRANCAIS!$B:$B,classes!R$1),"")</f>
        <v/>
      </c>
      <c r="S52" s="30" t="str">
        <f>IF(S$1&lt;&gt;"",COUNTIFS(EVA2_Groupes_FRANCAIS!$B:$B,classes!S$1,EVA2_Groupes_FRANCAIS!$E:$E,"="&amp;$C52)/COUNTIF(EVA2_Groupes_FRANCAIS!$B:$B,classes!S$1),"")</f>
        <v/>
      </c>
      <c r="T52" s="30">
        <f>COUNTIF(EVA2_Groupes_FRANCAIS!E:E,"="&amp;classes!C52)/COUNTIF(EVA2_Groupes_FRANCAIS!J:J,"&gt;=0")</f>
        <v>0</v>
      </c>
    </row>
    <row r="53" spans="3:20" ht="27.75" customHeight="1" x14ac:dyDescent="0.25">
      <c r="C53" s="3" t="s">
        <v>25</v>
      </c>
      <c r="D53" s="30" t="str">
        <f>IF(D$1&lt;&gt;"",COUNTIFS(EVA2_Groupes_FRANCAIS!$B:$B,classes!D$1,EVA2_Groupes_FRANCAIS!$E:$E,"="&amp;$C53)/COUNTIF(EVA2_Groupes_FRANCAIS!$B:$B,classes!D$1),"")</f>
        <v/>
      </c>
      <c r="E53" s="30" t="str">
        <f>IF(E$1&lt;&gt;"",COUNTIFS(EVA2_Groupes_FRANCAIS!$B:$B,classes!E$1,EVA2_Groupes_FRANCAIS!$E:$E,"="&amp;$C53)/COUNTIF(EVA2_Groupes_FRANCAIS!$B:$B,classes!E$1),"")</f>
        <v/>
      </c>
      <c r="F53" s="30" t="str">
        <f>IF(F$1&lt;&gt;"",COUNTIFS(EVA2_Groupes_FRANCAIS!$B:$B,classes!F$1,EVA2_Groupes_FRANCAIS!$E:$E,"="&amp;$C53)/COUNTIF(EVA2_Groupes_FRANCAIS!$B:$B,classes!F$1),"")</f>
        <v/>
      </c>
      <c r="G53" s="30" t="str">
        <f>IF(G$1&lt;&gt;"",COUNTIFS(EVA2_Groupes_FRANCAIS!$B:$B,classes!G$1,EVA2_Groupes_FRANCAIS!$E:$E,"="&amp;$C53)/COUNTIF(EVA2_Groupes_FRANCAIS!$B:$B,classes!G$1),"")</f>
        <v/>
      </c>
      <c r="H53" s="30" t="str">
        <f>IF(H$1&lt;&gt;"",COUNTIFS(EVA2_Groupes_FRANCAIS!$B:$B,classes!H$1,EVA2_Groupes_FRANCAIS!$E:$E,"="&amp;$C53)/COUNTIF(EVA2_Groupes_FRANCAIS!$B:$B,classes!H$1),"")</f>
        <v/>
      </c>
      <c r="I53" s="30" t="str">
        <f>IF(I$1&lt;&gt;"",COUNTIFS(EVA2_Groupes_FRANCAIS!$B:$B,classes!I$1,EVA2_Groupes_FRANCAIS!$E:$E,"="&amp;$C53)/COUNTIF(EVA2_Groupes_FRANCAIS!$B:$B,classes!I$1),"")</f>
        <v/>
      </c>
      <c r="J53" s="30" t="str">
        <f>IF(J$1&lt;&gt;"",COUNTIFS(EVA2_Groupes_FRANCAIS!$B:$B,classes!J$1,EVA2_Groupes_FRANCAIS!$E:$E,"="&amp;$C53)/COUNTIF(EVA2_Groupes_FRANCAIS!$B:$B,classes!J$1),"")</f>
        <v/>
      </c>
      <c r="K53" s="30" t="str">
        <f>IF(K$1&lt;&gt;"",COUNTIFS(EVA2_Groupes_FRANCAIS!$B:$B,classes!K$1,EVA2_Groupes_FRANCAIS!$E:$E,"="&amp;$C53)/COUNTIF(EVA2_Groupes_FRANCAIS!$B:$B,classes!K$1),"")</f>
        <v/>
      </c>
      <c r="L53" s="30" t="str">
        <f>IF(L$1&lt;&gt;"",COUNTIFS(EVA2_Groupes_FRANCAIS!$B:$B,classes!L$1,EVA2_Groupes_FRANCAIS!$E:$E,"="&amp;$C53)/COUNTIF(EVA2_Groupes_FRANCAIS!$B:$B,classes!L$1),"")</f>
        <v/>
      </c>
      <c r="M53" s="30" t="str">
        <f>IF(M$1&lt;&gt;"",COUNTIFS(EVA2_Groupes_FRANCAIS!$B:$B,classes!M$1,EVA2_Groupes_FRANCAIS!$E:$E,"="&amp;$C53)/COUNTIF(EVA2_Groupes_FRANCAIS!$B:$B,classes!M$1),"")</f>
        <v/>
      </c>
      <c r="N53" s="30" t="str">
        <f>IF(N$1&lt;&gt;"",COUNTIFS(EVA2_Groupes_FRANCAIS!$B:$B,classes!N$1,EVA2_Groupes_FRANCAIS!$E:$E,"="&amp;$C53)/COUNTIF(EVA2_Groupes_FRANCAIS!$B:$B,classes!N$1),"")</f>
        <v/>
      </c>
      <c r="O53" s="30" t="str">
        <f>IF(O$1&lt;&gt;"",COUNTIFS(EVA2_Groupes_FRANCAIS!$B:$B,classes!O$1,EVA2_Groupes_FRANCAIS!$E:$E,"="&amp;$C53)/COUNTIF(EVA2_Groupes_FRANCAIS!$B:$B,classes!O$1),"")</f>
        <v/>
      </c>
      <c r="P53" s="30" t="str">
        <f>IF(P$1&lt;&gt;"",COUNTIFS(EVA2_Groupes_FRANCAIS!$B:$B,classes!P$1,EVA2_Groupes_FRANCAIS!$E:$E,"="&amp;$C53)/COUNTIF(EVA2_Groupes_FRANCAIS!$B:$B,classes!P$1),"")</f>
        <v/>
      </c>
      <c r="Q53" s="30" t="str">
        <f>IF(Q$1&lt;&gt;"",COUNTIFS(EVA2_Groupes_FRANCAIS!$B:$B,classes!Q$1,EVA2_Groupes_FRANCAIS!$E:$E,"="&amp;$C53)/COUNTIF(EVA2_Groupes_FRANCAIS!$B:$B,classes!Q$1),"")</f>
        <v/>
      </c>
      <c r="R53" s="30" t="str">
        <f>IF(R$1&lt;&gt;"",COUNTIFS(EVA2_Groupes_FRANCAIS!$B:$B,classes!R$1,EVA2_Groupes_FRANCAIS!$E:$E,"="&amp;$C53)/COUNTIF(EVA2_Groupes_FRANCAIS!$B:$B,classes!R$1),"")</f>
        <v/>
      </c>
      <c r="S53" s="30" t="str">
        <f>IF(S$1&lt;&gt;"",COUNTIFS(EVA2_Groupes_FRANCAIS!$B:$B,classes!S$1,EVA2_Groupes_FRANCAIS!$E:$E,"="&amp;$C53)/COUNTIF(EVA2_Groupes_FRANCAIS!$B:$B,classes!S$1),"")</f>
        <v/>
      </c>
      <c r="T53" s="30">
        <f>COUNTIF(EVA2_Groupes_FRANCAIS!E:E,"="&amp;classes!C53)/COUNTIF(EVA2_Groupes_FRANCAIS!J:J,"&gt;=0")</f>
        <v>0</v>
      </c>
    </row>
    <row r="54" spans="3:20" ht="27.75" customHeight="1" x14ac:dyDescent="0.25"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</row>
    <row r="55" spans="3:20" ht="58.5" customHeight="1" x14ac:dyDescent="0.25">
      <c r="C55" s="13" t="s">
        <v>20</v>
      </c>
      <c r="D55" s="40" t="str">
        <f>IF(D1&lt;&gt;"",D1,"")</f>
        <v/>
      </c>
      <c r="E55" s="40" t="str">
        <f t="shared" ref="E55:K55" si="13">IF(E1&lt;&gt;"",E1,"")</f>
        <v/>
      </c>
      <c r="F55" s="40" t="str">
        <f t="shared" si="13"/>
        <v/>
      </c>
      <c r="G55" s="40" t="str">
        <f t="shared" si="13"/>
        <v/>
      </c>
      <c r="H55" s="40" t="str">
        <f t="shared" si="13"/>
        <v/>
      </c>
      <c r="I55" s="40" t="str">
        <f t="shared" si="13"/>
        <v/>
      </c>
      <c r="J55" s="40" t="str">
        <f t="shared" si="13"/>
        <v/>
      </c>
      <c r="K55" s="40" t="str">
        <f t="shared" si="13"/>
        <v/>
      </c>
      <c r="L55" s="40" t="str">
        <f t="shared" ref="L55:S55" si="14">IF(L1&lt;&gt;"",L1,"")</f>
        <v/>
      </c>
      <c r="M55" s="40" t="str">
        <f t="shared" si="14"/>
        <v/>
      </c>
      <c r="N55" s="40" t="str">
        <f t="shared" si="14"/>
        <v/>
      </c>
      <c r="O55" s="40" t="str">
        <f t="shared" si="14"/>
        <v/>
      </c>
      <c r="P55" s="40" t="str">
        <f t="shared" si="14"/>
        <v/>
      </c>
      <c r="Q55" s="40" t="str">
        <f t="shared" si="14"/>
        <v/>
      </c>
      <c r="R55" s="40" t="str">
        <f t="shared" si="14"/>
        <v/>
      </c>
      <c r="S55" s="40" t="str">
        <f t="shared" si="14"/>
        <v/>
      </c>
      <c r="T55" s="28" t="s">
        <v>5</v>
      </c>
    </row>
    <row r="56" spans="3:20" ht="27.75" customHeight="1" x14ac:dyDescent="0.25">
      <c r="C56" s="18" t="s">
        <v>23</v>
      </c>
      <c r="D56" s="30" t="str">
        <f>IF(D$1&lt;&gt;"",COUNTIFS(EVA2_Groupes_FRANCAIS!$B:$B,classes!D$1,EVA2_Groupes_FRANCAIS!$F:$F,"="&amp;$C56)/COUNTIF(EVA2_Groupes_FRANCAIS!$B:$B,classes!D$1),"")</f>
        <v/>
      </c>
      <c r="E56" s="30" t="str">
        <f>IF(E$1&lt;&gt;"",COUNTIFS(EVA2_Groupes_FRANCAIS!$B:$B,classes!E$1,EVA2_Groupes_FRANCAIS!$F:$F,"="&amp;$C56)/COUNTIF(EVA2_Groupes_FRANCAIS!$B:$B,classes!E$1),"")</f>
        <v/>
      </c>
      <c r="F56" s="30" t="str">
        <f>IF(F$1&lt;&gt;"",COUNTIFS(EVA2_Groupes_FRANCAIS!$B:$B,classes!F$1,EVA2_Groupes_FRANCAIS!$F:$F,"="&amp;$C56)/COUNTIF(EVA2_Groupes_FRANCAIS!$B:$B,classes!F$1),"")</f>
        <v/>
      </c>
      <c r="G56" s="30" t="str">
        <f>IF(G$1&lt;&gt;"",COUNTIFS(EVA2_Groupes_FRANCAIS!$B:$B,classes!G$1,EVA2_Groupes_FRANCAIS!$F:$F,"="&amp;$C56)/COUNTIF(EVA2_Groupes_FRANCAIS!$B:$B,classes!G$1),"")</f>
        <v/>
      </c>
      <c r="H56" s="30" t="str">
        <f>IF(H$1&lt;&gt;"",COUNTIFS(EVA2_Groupes_FRANCAIS!$B:$B,classes!H$1,EVA2_Groupes_FRANCAIS!$F:$F,"="&amp;$C56)/COUNTIF(EVA2_Groupes_FRANCAIS!$B:$B,classes!H$1),"")</f>
        <v/>
      </c>
      <c r="I56" s="30" t="str">
        <f>IF(I$1&lt;&gt;"",COUNTIFS(EVA2_Groupes_FRANCAIS!$B:$B,classes!I$1,EVA2_Groupes_FRANCAIS!$F:$F,"="&amp;$C56)/COUNTIF(EVA2_Groupes_FRANCAIS!$B:$B,classes!I$1),"")</f>
        <v/>
      </c>
      <c r="J56" s="30" t="str">
        <f>IF(J$1&lt;&gt;"",COUNTIFS(EVA2_Groupes_FRANCAIS!$B:$B,classes!J$1,EVA2_Groupes_FRANCAIS!$F:$F,"="&amp;$C56)/COUNTIF(EVA2_Groupes_FRANCAIS!$B:$B,classes!J$1),"")</f>
        <v/>
      </c>
      <c r="K56" s="30" t="str">
        <f>IF(K$1&lt;&gt;"",COUNTIFS(EVA2_Groupes_FRANCAIS!$B:$B,classes!K$1,EVA2_Groupes_FRANCAIS!$F:$F,"="&amp;$C56)/COUNTIF(EVA2_Groupes_FRANCAIS!$B:$B,classes!K$1),"")</f>
        <v/>
      </c>
      <c r="L56" s="30" t="str">
        <f>IF(L$1&lt;&gt;"",COUNTIFS(EVA2_Groupes_FRANCAIS!$B:$B,classes!L$1,EVA2_Groupes_FRANCAIS!$F:$F,"="&amp;$C56)/COUNTIF(EVA2_Groupes_FRANCAIS!$B:$B,classes!L$1),"")</f>
        <v/>
      </c>
      <c r="M56" s="30" t="str">
        <f>IF(M$1&lt;&gt;"",COUNTIFS(EVA2_Groupes_FRANCAIS!$B:$B,classes!M$1,EVA2_Groupes_FRANCAIS!$F:$F,"="&amp;$C56)/COUNTIF(EVA2_Groupes_FRANCAIS!$B:$B,classes!M$1),"")</f>
        <v/>
      </c>
      <c r="N56" s="30" t="str">
        <f>IF(N$1&lt;&gt;"",COUNTIFS(EVA2_Groupes_FRANCAIS!$B:$B,classes!N$1,EVA2_Groupes_FRANCAIS!$F:$F,"="&amp;$C56)/COUNTIF(EVA2_Groupes_FRANCAIS!$B:$B,classes!N$1),"")</f>
        <v/>
      </c>
      <c r="O56" s="30" t="str">
        <f>IF(O$1&lt;&gt;"",COUNTIFS(EVA2_Groupes_FRANCAIS!$B:$B,classes!O$1,EVA2_Groupes_FRANCAIS!$F:$F,"="&amp;$C56)/COUNTIF(EVA2_Groupes_FRANCAIS!$B:$B,classes!O$1),"")</f>
        <v/>
      </c>
      <c r="P56" s="30" t="str">
        <f>IF(P$1&lt;&gt;"",COUNTIFS(EVA2_Groupes_FRANCAIS!$B:$B,classes!P$1,EVA2_Groupes_FRANCAIS!$F:$F,"="&amp;$C56)/COUNTIF(EVA2_Groupes_FRANCAIS!$B:$B,classes!P$1),"")</f>
        <v/>
      </c>
      <c r="Q56" s="30" t="str">
        <f>IF(Q$1&lt;&gt;"",COUNTIFS(EVA2_Groupes_FRANCAIS!$B:$B,classes!Q$1,EVA2_Groupes_FRANCAIS!$F:$F,"="&amp;$C56)/COUNTIF(EVA2_Groupes_FRANCAIS!$B:$B,classes!Q$1),"")</f>
        <v/>
      </c>
      <c r="R56" s="30" t="str">
        <f>IF(R$1&lt;&gt;"",COUNTIFS(EVA2_Groupes_FRANCAIS!$B:$B,classes!R$1,EVA2_Groupes_FRANCAIS!$F:$F,"="&amp;$C56)/COUNTIF(EVA2_Groupes_FRANCAIS!$B:$B,classes!R$1),"")</f>
        <v/>
      </c>
      <c r="S56" s="30" t="str">
        <f>IF(S$1&lt;&gt;"",COUNTIFS(EVA2_Groupes_FRANCAIS!$B:$B,classes!S$1,EVA2_Groupes_FRANCAIS!$F:$F,"="&amp;$C56)/COUNTIF(EVA2_Groupes_FRANCAIS!$B:$B,classes!S$1),"")</f>
        <v/>
      </c>
      <c r="T56" s="30">
        <f>COUNTIF(EVA2_Groupes_FRANCAIS!F:F,"="&amp;classes!C56)/COUNTIF(EVA2_Groupes_FRANCAIS!J:J,"&gt;=0")</f>
        <v>0</v>
      </c>
    </row>
    <row r="57" spans="3:20" ht="27.75" customHeight="1" x14ac:dyDescent="0.25">
      <c r="C57" s="12" t="s">
        <v>24</v>
      </c>
      <c r="D57" s="30" t="str">
        <f>IF(D$1&lt;&gt;"",COUNTIFS(EVA2_Groupes_FRANCAIS!$B:$B,classes!D$1,EVA2_Groupes_FRANCAIS!$F:$F,"="&amp;$C57)/COUNTIF(EVA2_Groupes_FRANCAIS!$B:$B,classes!D$1),"")</f>
        <v/>
      </c>
      <c r="E57" s="30" t="str">
        <f>IF(E$1&lt;&gt;"",COUNTIFS(EVA2_Groupes_FRANCAIS!$B:$B,classes!E$1,EVA2_Groupes_FRANCAIS!$F:$F,"="&amp;$C57)/COUNTIF(EVA2_Groupes_FRANCAIS!$B:$B,classes!E$1),"")</f>
        <v/>
      </c>
      <c r="F57" s="30" t="str">
        <f>IF(F$1&lt;&gt;"",COUNTIFS(EVA2_Groupes_FRANCAIS!$B:$B,classes!F$1,EVA2_Groupes_FRANCAIS!$F:$F,"="&amp;$C57)/COUNTIF(EVA2_Groupes_FRANCAIS!$B:$B,classes!F$1),"")</f>
        <v/>
      </c>
      <c r="G57" s="30" t="str">
        <f>IF(G$1&lt;&gt;"",COUNTIFS(EVA2_Groupes_FRANCAIS!$B:$B,classes!G$1,EVA2_Groupes_FRANCAIS!$F:$F,"="&amp;$C57)/COUNTIF(EVA2_Groupes_FRANCAIS!$B:$B,classes!G$1),"")</f>
        <v/>
      </c>
      <c r="H57" s="30" t="str">
        <f>IF(H$1&lt;&gt;"",COUNTIFS(EVA2_Groupes_FRANCAIS!$B:$B,classes!H$1,EVA2_Groupes_FRANCAIS!$F:$F,"="&amp;$C57)/COUNTIF(EVA2_Groupes_FRANCAIS!$B:$B,classes!H$1),"")</f>
        <v/>
      </c>
      <c r="I57" s="30" t="str">
        <f>IF(I$1&lt;&gt;"",COUNTIFS(EVA2_Groupes_FRANCAIS!$B:$B,classes!I$1,EVA2_Groupes_FRANCAIS!$F:$F,"="&amp;$C57)/COUNTIF(EVA2_Groupes_FRANCAIS!$B:$B,classes!I$1),"")</f>
        <v/>
      </c>
      <c r="J57" s="30" t="str">
        <f>IF(J$1&lt;&gt;"",COUNTIFS(EVA2_Groupes_FRANCAIS!$B:$B,classes!J$1,EVA2_Groupes_FRANCAIS!$F:$F,"="&amp;$C57)/COUNTIF(EVA2_Groupes_FRANCAIS!$B:$B,classes!J$1),"")</f>
        <v/>
      </c>
      <c r="K57" s="30" t="str">
        <f>IF(K$1&lt;&gt;"",COUNTIFS(EVA2_Groupes_FRANCAIS!$B:$B,classes!K$1,EVA2_Groupes_FRANCAIS!$F:$F,"="&amp;$C57)/COUNTIF(EVA2_Groupes_FRANCAIS!$B:$B,classes!K$1),"")</f>
        <v/>
      </c>
      <c r="L57" s="30" t="str">
        <f>IF(L$1&lt;&gt;"",COUNTIFS(EVA2_Groupes_FRANCAIS!$B:$B,classes!L$1,EVA2_Groupes_FRANCAIS!$F:$F,"="&amp;$C57)/COUNTIF(EVA2_Groupes_FRANCAIS!$B:$B,classes!L$1),"")</f>
        <v/>
      </c>
      <c r="M57" s="30" t="str">
        <f>IF(M$1&lt;&gt;"",COUNTIFS(EVA2_Groupes_FRANCAIS!$B:$B,classes!M$1,EVA2_Groupes_FRANCAIS!$F:$F,"="&amp;$C57)/COUNTIF(EVA2_Groupes_FRANCAIS!$B:$B,classes!M$1),"")</f>
        <v/>
      </c>
      <c r="N57" s="30" t="str">
        <f>IF(N$1&lt;&gt;"",COUNTIFS(EVA2_Groupes_FRANCAIS!$B:$B,classes!N$1,EVA2_Groupes_FRANCAIS!$F:$F,"="&amp;$C57)/COUNTIF(EVA2_Groupes_FRANCAIS!$B:$B,classes!N$1),"")</f>
        <v/>
      </c>
      <c r="O57" s="30" t="str">
        <f>IF(O$1&lt;&gt;"",COUNTIFS(EVA2_Groupes_FRANCAIS!$B:$B,classes!O$1,EVA2_Groupes_FRANCAIS!$F:$F,"="&amp;$C57)/COUNTIF(EVA2_Groupes_FRANCAIS!$B:$B,classes!O$1),"")</f>
        <v/>
      </c>
      <c r="P57" s="30" t="str">
        <f>IF(P$1&lt;&gt;"",COUNTIFS(EVA2_Groupes_FRANCAIS!$B:$B,classes!P$1,EVA2_Groupes_FRANCAIS!$F:$F,"="&amp;$C57)/COUNTIF(EVA2_Groupes_FRANCAIS!$B:$B,classes!P$1),"")</f>
        <v/>
      </c>
      <c r="Q57" s="30" t="str">
        <f>IF(Q$1&lt;&gt;"",COUNTIFS(EVA2_Groupes_FRANCAIS!$B:$B,classes!Q$1,EVA2_Groupes_FRANCAIS!$F:$F,"="&amp;$C57)/COUNTIF(EVA2_Groupes_FRANCAIS!$B:$B,classes!Q$1),"")</f>
        <v/>
      </c>
      <c r="R57" s="30" t="str">
        <f>IF(R$1&lt;&gt;"",COUNTIFS(EVA2_Groupes_FRANCAIS!$B:$B,classes!R$1,EVA2_Groupes_FRANCAIS!$F:$F,"="&amp;$C57)/COUNTIF(EVA2_Groupes_FRANCAIS!$B:$B,classes!R$1),"")</f>
        <v/>
      </c>
      <c r="S57" s="30" t="str">
        <f>IF(S$1&lt;&gt;"",COUNTIFS(EVA2_Groupes_FRANCAIS!$B:$B,classes!S$1,EVA2_Groupes_FRANCAIS!$F:$F,"="&amp;$C57)/COUNTIF(EVA2_Groupes_FRANCAIS!$B:$B,classes!S$1),"")</f>
        <v/>
      </c>
      <c r="T57" s="30">
        <f>COUNTIF(EVA2_Groupes_FRANCAIS!F:F,"="&amp;classes!C57)/COUNTIF(EVA2_Groupes_FRANCAIS!J:J,"&gt;=0")</f>
        <v>0</v>
      </c>
    </row>
    <row r="58" spans="3:20" ht="27.75" customHeight="1" x14ac:dyDescent="0.25">
      <c r="C58" s="20" t="s">
        <v>26</v>
      </c>
      <c r="D58" s="30" t="str">
        <f>IF(D$1&lt;&gt;"",COUNTIFS(EVA2_Groupes_FRANCAIS!$B:$B,classes!D$1,EVA2_Groupes_FRANCAIS!$F:$F,"="&amp;$C58)/COUNTIF(EVA2_Groupes_FRANCAIS!$B:$B,classes!D$1),"")</f>
        <v/>
      </c>
      <c r="E58" s="30" t="str">
        <f>IF(E$1&lt;&gt;"",COUNTIFS(EVA2_Groupes_FRANCAIS!$B:$B,classes!E$1,EVA2_Groupes_FRANCAIS!$F:$F,"="&amp;$C58)/COUNTIF(EVA2_Groupes_FRANCAIS!$B:$B,classes!E$1),"")</f>
        <v/>
      </c>
      <c r="F58" s="30" t="str">
        <f>IF(F$1&lt;&gt;"",COUNTIFS(EVA2_Groupes_FRANCAIS!$B:$B,classes!F$1,EVA2_Groupes_FRANCAIS!$F:$F,"="&amp;$C58)/COUNTIF(EVA2_Groupes_FRANCAIS!$B:$B,classes!F$1),"")</f>
        <v/>
      </c>
      <c r="G58" s="30" t="str">
        <f>IF(G$1&lt;&gt;"",COUNTIFS(EVA2_Groupes_FRANCAIS!$B:$B,classes!G$1,EVA2_Groupes_FRANCAIS!$F:$F,"="&amp;$C58)/COUNTIF(EVA2_Groupes_FRANCAIS!$B:$B,classes!G$1),"")</f>
        <v/>
      </c>
      <c r="H58" s="30" t="str">
        <f>IF(H$1&lt;&gt;"",COUNTIFS(EVA2_Groupes_FRANCAIS!$B:$B,classes!H$1,EVA2_Groupes_FRANCAIS!$F:$F,"="&amp;$C58)/COUNTIF(EVA2_Groupes_FRANCAIS!$B:$B,classes!H$1),"")</f>
        <v/>
      </c>
      <c r="I58" s="30" t="str">
        <f>IF(I$1&lt;&gt;"",COUNTIFS(EVA2_Groupes_FRANCAIS!$B:$B,classes!I$1,EVA2_Groupes_FRANCAIS!$F:$F,"="&amp;$C58)/COUNTIF(EVA2_Groupes_FRANCAIS!$B:$B,classes!I$1),"")</f>
        <v/>
      </c>
      <c r="J58" s="30" t="str">
        <f>IF(J$1&lt;&gt;"",COUNTIFS(EVA2_Groupes_FRANCAIS!$B:$B,classes!J$1,EVA2_Groupes_FRANCAIS!$F:$F,"="&amp;$C58)/COUNTIF(EVA2_Groupes_FRANCAIS!$B:$B,classes!J$1),"")</f>
        <v/>
      </c>
      <c r="K58" s="30" t="str">
        <f>IF(K$1&lt;&gt;"",COUNTIFS(EVA2_Groupes_FRANCAIS!$B:$B,classes!K$1,EVA2_Groupes_FRANCAIS!$F:$F,"="&amp;$C58)/COUNTIF(EVA2_Groupes_FRANCAIS!$B:$B,classes!K$1),"")</f>
        <v/>
      </c>
      <c r="L58" s="30" t="str">
        <f>IF(L$1&lt;&gt;"",COUNTIFS(EVA2_Groupes_FRANCAIS!$B:$B,classes!L$1,EVA2_Groupes_FRANCAIS!$F:$F,"="&amp;$C58)/COUNTIF(EVA2_Groupes_FRANCAIS!$B:$B,classes!L$1),"")</f>
        <v/>
      </c>
      <c r="M58" s="30" t="str">
        <f>IF(M$1&lt;&gt;"",COUNTIFS(EVA2_Groupes_FRANCAIS!$B:$B,classes!M$1,EVA2_Groupes_FRANCAIS!$F:$F,"="&amp;$C58)/COUNTIF(EVA2_Groupes_FRANCAIS!$B:$B,classes!M$1),"")</f>
        <v/>
      </c>
      <c r="N58" s="30" t="str">
        <f>IF(N$1&lt;&gt;"",COUNTIFS(EVA2_Groupes_FRANCAIS!$B:$B,classes!N$1,EVA2_Groupes_FRANCAIS!$F:$F,"="&amp;$C58)/COUNTIF(EVA2_Groupes_FRANCAIS!$B:$B,classes!N$1),"")</f>
        <v/>
      </c>
      <c r="O58" s="30" t="str">
        <f>IF(O$1&lt;&gt;"",COUNTIFS(EVA2_Groupes_FRANCAIS!$B:$B,classes!O$1,EVA2_Groupes_FRANCAIS!$F:$F,"="&amp;$C58)/COUNTIF(EVA2_Groupes_FRANCAIS!$B:$B,classes!O$1),"")</f>
        <v/>
      </c>
      <c r="P58" s="30" t="str">
        <f>IF(P$1&lt;&gt;"",COUNTIFS(EVA2_Groupes_FRANCAIS!$B:$B,classes!P$1,EVA2_Groupes_FRANCAIS!$F:$F,"="&amp;$C58)/COUNTIF(EVA2_Groupes_FRANCAIS!$B:$B,classes!P$1),"")</f>
        <v/>
      </c>
      <c r="Q58" s="30" t="str">
        <f>IF(Q$1&lt;&gt;"",COUNTIFS(EVA2_Groupes_FRANCAIS!$B:$B,classes!Q$1,EVA2_Groupes_FRANCAIS!$F:$F,"="&amp;$C58)/COUNTIF(EVA2_Groupes_FRANCAIS!$B:$B,classes!Q$1),"")</f>
        <v/>
      </c>
      <c r="R58" s="30" t="str">
        <f>IF(R$1&lt;&gt;"",COUNTIFS(EVA2_Groupes_FRANCAIS!$B:$B,classes!R$1,EVA2_Groupes_FRANCAIS!$F:$F,"="&amp;$C58)/COUNTIF(EVA2_Groupes_FRANCAIS!$B:$B,classes!R$1),"")</f>
        <v/>
      </c>
      <c r="S58" s="30" t="str">
        <f>IF(S$1&lt;&gt;"",COUNTIFS(EVA2_Groupes_FRANCAIS!$B:$B,classes!S$1,EVA2_Groupes_FRANCAIS!$F:$F,"="&amp;$C58)/COUNTIF(EVA2_Groupes_FRANCAIS!$B:$B,classes!S$1),"")</f>
        <v/>
      </c>
      <c r="T58" s="30">
        <f>COUNTIF(EVA2_Groupes_FRANCAIS!F:F,"="&amp;classes!C58)/COUNTIF(EVA2_Groupes_FRANCAIS!J:J,"&gt;=0")</f>
        <v>0</v>
      </c>
    </row>
    <row r="59" spans="3:20" ht="27.75" customHeight="1" x14ac:dyDescent="0.25">
      <c r="C59" s="3" t="s">
        <v>25</v>
      </c>
      <c r="D59" s="30" t="str">
        <f>IF(D$1&lt;&gt;"",COUNTIFS(EVA2_Groupes_FRANCAIS!$B:$B,classes!D$1,EVA2_Groupes_FRANCAIS!$F:$F,"="&amp;$C59)/COUNTIF(EVA2_Groupes_FRANCAIS!$B:$B,classes!D$1),"")</f>
        <v/>
      </c>
      <c r="E59" s="30" t="str">
        <f>IF(E$1&lt;&gt;"",COUNTIFS(EVA2_Groupes_FRANCAIS!$B:$B,classes!E$1,EVA2_Groupes_FRANCAIS!$F:$F,"="&amp;$C59)/COUNTIF(EVA2_Groupes_FRANCAIS!$B:$B,classes!E$1),"")</f>
        <v/>
      </c>
      <c r="F59" s="30" t="str">
        <f>IF(F$1&lt;&gt;"",COUNTIFS(EVA2_Groupes_FRANCAIS!$B:$B,classes!F$1,EVA2_Groupes_FRANCAIS!$F:$F,"="&amp;$C59)/COUNTIF(EVA2_Groupes_FRANCAIS!$B:$B,classes!F$1),"")</f>
        <v/>
      </c>
      <c r="G59" s="30" t="str">
        <f>IF(G$1&lt;&gt;"",COUNTIFS(EVA2_Groupes_FRANCAIS!$B:$B,classes!G$1,EVA2_Groupes_FRANCAIS!$F:$F,"="&amp;$C59)/COUNTIF(EVA2_Groupes_FRANCAIS!$B:$B,classes!G$1),"")</f>
        <v/>
      </c>
      <c r="H59" s="30" t="str">
        <f>IF(H$1&lt;&gt;"",COUNTIFS(EVA2_Groupes_FRANCAIS!$B:$B,classes!H$1,EVA2_Groupes_FRANCAIS!$F:$F,"="&amp;$C59)/COUNTIF(EVA2_Groupes_FRANCAIS!$B:$B,classes!H$1),"")</f>
        <v/>
      </c>
      <c r="I59" s="30" t="str">
        <f>IF(I$1&lt;&gt;"",COUNTIFS(EVA2_Groupes_FRANCAIS!$B:$B,classes!I$1,EVA2_Groupes_FRANCAIS!$F:$F,"="&amp;$C59)/COUNTIF(EVA2_Groupes_FRANCAIS!$B:$B,classes!I$1),"")</f>
        <v/>
      </c>
      <c r="J59" s="30" t="str">
        <f>IF(J$1&lt;&gt;"",COUNTIFS(EVA2_Groupes_FRANCAIS!$B:$B,classes!J$1,EVA2_Groupes_FRANCAIS!$F:$F,"="&amp;$C59)/COUNTIF(EVA2_Groupes_FRANCAIS!$B:$B,classes!J$1),"")</f>
        <v/>
      </c>
      <c r="K59" s="30" t="str">
        <f>IF(K$1&lt;&gt;"",COUNTIFS(EVA2_Groupes_FRANCAIS!$B:$B,classes!K$1,EVA2_Groupes_FRANCAIS!$F:$F,"="&amp;$C59)/COUNTIF(EVA2_Groupes_FRANCAIS!$B:$B,classes!K$1),"")</f>
        <v/>
      </c>
      <c r="L59" s="30" t="str">
        <f>IF(L$1&lt;&gt;"",COUNTIFS(EVA2_Groupes_FRANCAIS!$B:$B,classes!L$1,EVA2_Groupes_FRANCAIS!$F:$F,"="&amp;$C59)/COUNTIF(EVA2_Groupes_FRANCAIS!$B:$B,classes!L$1),"")</f>
        <v/>
      </c>
      <c r="M59" s="30" t="str">
        <f>IF(M$1&lt;&gt;"",COUNTIFS(EVA2_Groupes_FRANCAIS!$B:$B,classes!M$1,EVA2_Groupes_FRANCAIS!$F:$F,"="&amp;$C59)/COUNTIF(EVA2_Groupes_FRANCAIS!$B:$B,classes!M$1),"")</f>
        <v/>
      </c>
      <c r="N59" s="30" t="str">
        <f>IF(N$1&lt;&gt;"",COUNTIFS(EVA2_Groupes_FRANCAIS!$B:$B,classes!N$1,EVA2_Groupes_FRANCAIS!$F:$F,"="&amp;$C59)/COUNTIF(EVA2_Groupes_FRANCAIS!$B:$B,classes!N$1),"")</f>
        <v/>
      </c>
      <c r="O59" s="30" t="str">
        <f>IF(O$1&lt;&gt;"",COUNTIFS(EVA2_Groupes_FRANCAIS!$B:$B,classes!O$1,EVA2_Groupes_FRANCAIS!$F:$F,"="&amp;$C59)/COUNTIF(EVA2_Groupes_FRANCAIS!$B:$B,classes!O$1),"")</f>
        <v/>
      </c>
      <c r="P59" s="30" t="str">
        <f>IF(P$1&lt;&gt;"",COUNTIFS(EVA2_Groupes_FRANCAIS!$B:$B,classes!P$1,EVA2_Groupes_FRANCAIS!$F:$F,"="&amp;$C59)/COUNTIF(EVA2_Groupes_FRANCAIS!$B:$B,classes!P$1),"")</f>
        <v/>
      </c>
      <c r="Q59" s="30" t="str">
        <f>IF(Q$1&lt;&gt;"",COUNTIFS(EVA2_Groupes_FRANCAIS!$B:$B,classes!Q$1,EVA2_Groupes_FRANCAIS!$F:$F,"="&amp;$C59)/COUNTIF(EVA2_Groupes_FRANCAIS!$B:$B,classes!Q$1),"")</f>
        <v/>
      </c>
      <c r="R59" s="30" t="str">
        <f>IF(R$1&lt;&gt;"",COUNTIFS(EVA2_Groupes_FRANCAIS!$B:$B,classes!R$1,EVA2_Groupes_FRANCAIS!$F:$F,"="&amp;$C59)/COUNTIF(EVA2_Groupes_FRANCAIS!$B:$B,classes!R$1),"")</f>
        <v/>
      </c>
      <c r="S59" s="30" t="str">
        <f>IF(S$1&lt;&gt;"",COUNTIFS(EVA2_Groupes_FRANCAIS!$B:$B,classes!S$1,EVA2_Groupes_FRANCAIS!$F:$F,"="&amp;$C59)/COUNTIF(EVA2_Groupes_FRANCAIS!$B:$B,classes!S$1),"")</f>
        <v/>
      </c>
      <c r="T59" s="30">
        <f>COUNTIF(EVA2_Groupes_FRANCAIS!F:F,"="&amp;classes!C59)/COUNTIF(EVA2_Groupes_FRANCAIS!J:J,"&gt;=0")</f>
        <v>0</v>
      </c>
    </row>
    <row r="60" spans="3:20" ht="27.75" customHeight="1" x14ac:dyDescent="0.25"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</row>
    <row r="61" spans="3:20" ht="78.95" customHeight="1" x14ac:dyDescent="0.25">
      <c r="C61" s="13" t="s">
        <v>17</v>
      </c>
      <c r="D61" s="40" t="str">
        <f>IF(D1&lt;&gt;"",D1,"")</f>
        <v/>
      </c>
      <c r="E61" s="40" t="str">
        <f t="shared" ref="E61:K61" si="15">IF(E1&lt;&gt;"",E1,"")</f>
        <v/>
      </c>
      <c r="F61" s="40" t="str">
        <f t="shared" si="15"/>
        <v/>
      </c>
      <c r="G61" s="40" t="str">
        <f t="shared" si="15"/>
        <v/>
      </c>
      <c r="H61" s="40" t="str">
        <f t="shared" si="15"/>
        <v/>
      </c>
      <c r="I61" s="40" t="str">
        <f t="shared" si="15"/>
        <v/>
      </c>
      <c r="J61" s="40" t="str">
        <f t="shared" si="15"/>
        <v/>
      </c>
      <c r="K61" s="40" t="str">
        <f t="shared" si="15"/>
        <v/>
      </c>
      <c r="L61" s="40" t="str">
        <f t="shared" ref="L61:S61" si="16">IF(L1&lt;&gt;"",L1,"")</f>
        <v/>
      </c>
      <c r="M61" s="40" t="str">
        <f t="shared" si="16"/>
        <v/>
      </c>
      <c r="N61" s="40" t="str">
        <f t="shared" si="16"/>
        <v/>
      </c>
      <c r="O61" s="40" t="str">
        <f t="shared" si="16"/>
        <v/>
      </c>
      <c r="P61" s="40" t="str">
        <f t="shared" si="16"/>
        <v/>
      </c>
      <c r="Q61" s="40" t="str">
        <f t="shared" si="16"/>
        <v/>
      </c>
      <c r="R61" s="40" t="str">
        <f t="shared" si="16"/>
        <v/>
      </c>
      <c r="S61" s="40" t="str">
        <f t="shared" si="16"/>
        <v/>
      </c>
      <c r="T61" s="28" t="s">
        <v>5</v>
      </c>
    </row>
    <row r="62" spans="3:20" ht="27.75" customHeight="1" x14ac:dyDescent="0.25">
      <c r="C62" s="18" t="s">
        <v>23</v>
      </c>
      <c r="D62" s="30" t="str">
        <f>IF(D$1&lt;&gt;"",COUNTIFS(EVA2_Groupes_FRANCAIS!$B:$B,classes!D$1,EVA2_Groupes_FRANCAIS!$G:$G,"="&amp;$C62)/COUNTIF(EVA2_Groupes_FRANCAIS!$B:$B,classes!D$1),"")</f>
        <v/>
      </c>
      <c r="E62" s="30" t="str">
        <f>IF(E$1&lt;&gt;"",COUNTIFS(EVA2_Groupes_FRANCAIS!$B:$B,classes!E$1,EVA2_Groupes_FRANCAIS!$G:$G,"="&amp;$C62)/COUNTIF(EVA2_Groupes_FRANCAIS!$B:$B,classes!E$1),"")</f>
        <v/>
      </c>
      <c r="F62" s="30" t="str">
        <f>IF(F$1&lt;&gt;"",COUNTIFS(EVA2_Groupes_FRANCAIS!$B:$B,classes!F$1,EVA2_Groupes_FRANCAIS!$G:$G,"="&amp;$C62)/COUNTIF(EVA2_Groupes_FRANCAIS!$B:$B,classes!F$1),"")</f>
        <v/>
      </c>
      <c r="G62" s="30" t="str">
        <f>IF(G$1&lt;&gt;"",COUNTIFS(EVA2_Groupes_FRANCAIS!$B:$B,classes!G$1,EVA2_Groupes_FRANCAIS!$G:$G,"="&amp;$C62)/COUNTIF(EVA2_Groupes_FRANCAIS!$B:$B,classes!G$1),"")</f>
        <v/>
      </c>
      <c r="H62" s="30" t="str">
        <f>IF(H$1&lt;&gt;"",COUNTIFS(EVA2_Groupes_FRANCAIS!$B:$B,classes!H$1,EVA2_Groupes_FRANCAIS!$G:$G,"="&amp;$C62)/COUNTIF(EVA2_Groupes_FRANCAIS!$B:$B,classes!H$1),"")</f>
        <v/>
      </c>
      <c r="I62" s="30" t="str">
        <f>IF(I$1&lt;&gt;"",COUNTIFS(EVA2_Groupes_FRANCAIS!$B:$B,classes!I$1,EVA2_Groupes_FRANCAIS!$G:$G,"="&amp;$C62)/COUNTIF(EVA2_Groupes_FRANCAIS!$B:$B,classes!I$1),"")</f>
        <v/>
      </c>
      <c r="J62" s="30" t="str">
        <f>IF(J$1&lt;&gt;"",COUNTIFS(EVA2_Groupes_FRANCAIS!$B:$B,classes!J$1,EVA2_Groupes_FRANCAIS!$G:$G,"="&amp;$C62)/COUNTIF(EVA2_Groupes_FRANCAIS!$B:$B,classes!J$1),"")</f>
        <v/>
      </c>
      <c r="K62" s="30" t="str">
        <f>IF(K$1&lt;&gt;"",COUNTIFS(EVA2_Groupes_FRANCAIS!$B:$B,classes!K$1,EVA2_Groupes_FRANCAIS!$G:$G,"="&amp;$C62)/COUNTIF(EVA2_Groupes_FRANCAIS!$B:$B,classes!K$1),"")</f>
        <v/>
      </c>
      <c r="L62" s="30" t="str">
        <f>IF(L$1&lt;&gt;"",COUNTIFS(EVA2_Groupes_FRANCAIS!$B:$B,classes!L$1,EVA2_Groupes_FRANCAIS!$G:$G,"="&amp;$C62)/COUNTIF(EVA2_Groupes_FRANCAIS!$B:$B,classes!L$1),"")</f>
        <v/>
      </c>
      <c r="M62" s="30" t="str">
        <f>IF(M$1&lt;&gt;"",COUNTIFS(EVA2_Groupes_FRANCAIS!$B:$B,classes!M$1,EVA2_Groupes_FRANCAIS!$G:$G,"="&amp;$C62)/COUNTIF(EVA2_Groupes_FRANCAIS!$B:$B,classes!M$1),"")</f>
        <v/>
      </c>
      <c r="N62" s="30" t="str">
        <f>IF(N$1&lt;&gt;"",COUNTIFS(EVA2_Groupes_FRANCAIS!$B:$B,classes!N$1,EVA2_Groupes_FRANCAIS!$G:$G,"="&amp;$C62)/COUNTIF(EVA2_Groupes_FRANCAIS!$B:$B,classes!N$1),"")</f>
        <v/>
      </c>
      <c r="O62" s="30" t="str">
        <f>IF(O$1&lt;&gt;"",COUNTIFS(EVA2_Groupes_FRANCAIS!$B:$B,classes!O$1,EVA2_Groupes_FRANCAIS!$G:$G,"="&amp;$C62)/COUNTIF(EVA2_Groupes_FRANCAIS!$B:$B,classes!O$1),"")</f>
        <v/>
      </c>
      <c r="P62" s="30" t="str">
        <f>IF(P$1&lt;&gt;"",COUNTIFS(EVA2_Groupes_FRANCAIS!$B:$B,classes!P$1,EVA2_Groupes_FRANCAIS!$G:$G,"="&amp;$C62)/COUNTIF(EVA2_Groupes_FRANCAIS!$B:$B,classes!P$1),"")</f>
        <v/>
      </c>
      <c r="Q62" s="30" t="str">
        <f>IF(Q$1&lt;&gt;"",COUNTIFS(EVA2_Groupes_FRANCAIS!$B:$B,classes!Q$1,EVA2_Groupes_FRANCAIS!$G:$G,"="&amp;$C62)/COUNTIF(EVA2_Groupes_FRANCAIS!$B:$B,classes!Q$1),"")</f>
        <v/>
      </c>
      <c r="R62" s="30" t="str">
        <f>IF(R$1&lt;&gt;"",COUNTIFS(EVA2_Groupes_FRANCAIS!$B:$B,classes!R$1,EVA2_Groupes_FRANCAIS!$G:$G,"="&amp;$C62)/COUNTIF(EVA2_Groupes_FRANCAIS!$B:$B,classes!R$1),"")</f>
        <v/>
      </c>
      <c r="S62" s="30" t="str">
        <f>IF(S$1&lt;&gt;"",COUNTIFS(EVA2_Groupes_FRANCAIS!$B:$B,classes!S$1,EVA2_Groupes_FRANCAIS!$G:$G,"="&amp;$C62)/COUNTIF(EVA2_Groupes_FRANCAIS!$B:$B,classes!S$1),"")</f>
        <v/>
      </c>
      <c r="T62" s="30">
        <f>COUNTIF(EVA2_Groupes_FRANCAIS!G:G,"="&amp;classes!C62)/COUNTIF(EVA2_Groupes_FRANCAIS!J:J,"&gt;=0")</f>
        <v>0</v>
      </c>
    </row>
    <row r="63" spans="3:20" ht="27.75" customHeight="1" x14ac:dyDescent="0.25">
      <c r="C63" s="12" t="s">
        <v>24</v>
      </c>
      <c r="D63" s="30" t="str">
        <f>IF(D$1&lt;&gt;"",COUNTIFS(EVA2_Groupes_FRANCAIS!$B:$B,classes!D$1,EVA2_Groupes_FRANCAIS!$G:$G,"="&amp;$C63)/COUNTIF(EVA2_Groupes_FRANCAIS!$B:$B,classes!D$1),"")</f>
        <v/>
      </c>
      <c r="E63" s="30" t="str">
        <f>IF(E$1&lt;&gt;"",COUNTIFS(EVA2_Groupes_FRANCAIS!$B:$B,classes!E$1,EVA2_Groupes_FRANCAIS!$G:$G,"="&amp;$C63)/COUNTIF(EVA2_Groupes_FRANCAIS!$B:$B,classes!E$1),"")</f>
        <v/>
      </c>
      <c r="F63" s="30" t="str">
        <f>IF(F$1&lt;&gt;"",COUNTIFS(EVA2_Groupes_FRANCAIS!$B:$B,classes!F$1,EVA2_Groupes_FRANCAIS!$G:$G,"="&amp;$C63)/COUNTIF(EVA2_Groupes_FRANCAIS!$B:$B,classes!F$1),"")</f>
        <v/>
      </c>
      <c r="G63" s="30" t="str">
        <f>IF(G$1&lt;&gt;"",COUNTIFS(EVA2_Groupes_FRANCAIS!$B:$B,classes!G$1,EVA2_Groupes_FRANCAIS!$G:$G,"="&amp;$C63)/COUNTIF(EVA2_Groupes_FRANCAIS!$B:$B,classes!G$1),"")</f>
        <v/>
      </c>
      <c r="H63" s="30" t="str">
        <f>IF(H$1&lt;&gt;"",COUNTIFS(EVA2_Groupes_FRANCAIS!$B:$B,classes!H$1,EVA2_Groupes_FRANCAIS!$G:$G,"="&amp;$C63)/COUNTIF(EVA2_Groupes_FRANCAIS!$B:$B,classes!H$1),"")</f>
        <v/>
      </c>
      <c r="I63" s="30" t="str">
        <f>IF(I$1&lt;&gt;"",COUNTIFS(EVA2_Groupes_FRANCAIS!$B:$B,classes!I$1,EVA2_Groupes_FRANCAIS!$G:$G,"="&amp;$C63)/COUNTIF(EVA2_Groupes_FRANCAIS!$B:$B,classes!I$1),"")</f>
        <v/>
      </c>
      <c r="J63" s="30" t="str">
        <f>IF(J$1&lt;&gt;"",COUNTIFS(EVA2_Groupes_FRANCAIS!$B:$B,classes!J$1,EVA2_Groupes_FRANCAIS!$G:$G,"="&amp;$C63)/COUNTIF(EVA2_Groupes_FRANCAIS!$B:$B,classes!J$1),"")</f>
        <v/>
      </c>
      <c r="K63" s="30" t="str">
        <f>IF(K$1&lt;&gt;"",COUNTIFS(EVA2_Groupes_FRANCAIS!$B:$B,classes!K$1,EVA2_Groupes_FRANCAIS!$G:$G,"="&amp;$C63)/COUNTIF(EVA2_Groupes_FRANCAIS!$B:$B,classes!K$1),"")</f>
        <v/>
      </c>
      <c r="L63" s="30" t="str">
        <f>IF(L$1&lt;&gt;"",COUNTIFS(EVA2_Groupes_FRANCAIS!$B:$B,classes!L$1,EVA2_Groupes_FRANCAIS!$G:$G,"="&amp;$C63)/COUNTIF(EVA2_Groupes_FRANCAIS!$B:$B,classes!L$1),"")</f>
        <v/>
      </c>
      <c r="M63" s="30" t="str">
        <f>IF(M$1&lt;&gt;"",COUNTIFS(EVA2_Groupes_FRANCAIS!$B:$B,classes!M$1,EVA2_Groupes_FRANCAIS!$G:$G,"="&amp;$C63)/COUNTIF(EVA2_Groupes_FRANCAIS!$B:$B,classes!M$1),"")</f>
        <v/>
      </c>
      <c r="N63" s="30" t="str">
        <f>IF(N$1&lt;&gt;"",COUNTIFS(EVA2_Groupes_FRANCAIS!$B:$B,classes!N$1,EVA2_Groupes_FRANCAIS!$G:$G,"="&amp;$C63)/COUNTIF(EVA2_Groupes_FRANCAIS!$B:$B,classes!N$1),"")</f>
        <v/>
      </c>
      <c r="O63" s="30" t="str">
        <f>IF(O$1&lt;&gt;"",COUNTIFS(EVA2_Groupes_FRANCAIS!$B:$B,classes!O$1,EVA2_Groupes_FRANCAIS!$G:$G,"="&amp;$C63)/COUNTIF(EVA2_Groupes_FRANCAIS!$B:$B,classes!O$1),"")</f>
        <v/>
      </c>
      <c r="P63" s="30" t="str">
        <f>IF(P$1&lt;&gt;"",COUNTIFS(EVA2_Groupes_FRANCAIS!$B:$B,classes!P$1,EVA2_Groupes_FRANCAIS!$G:$G,"="&amp;$C63)/COUNTIF(EVA2_Groupes_FRANCAIS!$B:$B,classes!P$1),"")</f>
        <v/>
      </c>
      <c r="Q63" s="30" t="str">
        <f>IF(Q$1&lt;&gt;"",COUNTIFS(EVA2_Groupes_FRANCAIS!$B:$B,classes!Q$1,EVA2_Groupes_FRANCAIS!$G:$G,"="&amp;$C63)/COUNTIF(EVA2_Groupes_FRANCAIS!$B:$B,classes!Q$1),"")</f>
        <v/>
      </c>
      <c r="R63" s="30" t="str">
        <f>IF(R$1&lt;&gt;"",COUNTIFS(EVA2_Groupes_FRANCAIS!$B:$B,classes!R$1,EVA2_Groupes_FRANCAIS!$G:$G,"="&amp;$C63)/COUNTIF(EVA2_Groupes_FRANCAIS!$B:$B,classes!R$1),"")</f>
        <v/>
      </c>
      <c r="S63" s="30" t="str">
        <f>IF(S$1&lt;&gt;"",COUNTIFS(EVA2_Groupes_FRANCAIS!$B:$B,classes!S$1,EVA2_Groupes_FRANCAIS!$G:$G,"="&amp;$C63)/COUNTIF(EVA2_Groupes_FRANCAIS!$B:$B,classes!S$1),"")</f>
        <v/>
      </c>
      <c r="T63" s="30">
        <f>COUNTIF(EVA2_Groupes_FRANCAIS!G:G,"="&amp;classes!C63)/COUNTIF(EVA2_Groupes_FRANCAIS!J:J,"&gt;=0")</f>
        <v>0</v>
      </c>
    </row>
    <row r="64" spans="3:20" ht="27.75" customHeight="1" x14ac:dyDescent="0.25">
      <c r="C64" s="20" t="s">
        <v>26</v>
      </c>
      <c r="D64" s="30" t="str">
        <f>IF(D$1&lt;&gt;"",COUNTIFS(EVA2_Groupes_FRANCAIS!$B:$B,classes!D$1,EVA2_Groupes_FRANCAIS!$G:$G,"="&amp;$C64)/COUNTIF(EVA2_Groupes_FRANCAIS!$B:$B,classes!D$1),"")</f>
        <v/>
      </c>
      <c r="E64" s="30" t="str">
        <f>IF(E$1&lt;&gt;"",COUNTIFS(EVA2_Groupes_FRANCAIS!$B:$B,classes!E$1,EVA2_Groupes_FRANCAIS!$G:$G,"="&amp;$C64)/COUNTIF(EVA2_Groupes_FRANCAIS!$B:$B,classes!E$1),"")</f>
        <v/>
      </c>
      <c r="F64" s="30" t="str">
        <f>IF(F$1&lt;&gt;"",COUNTIFS(EVA2_Groupes_FRANCAIS!$B:$B,classes!F$1,EVA2_Groupes_FRANCAIS!$G:$G,"="&amp;$C64)/COUNTIF(EVA2_Groupes_FRANCAIS!$B:$B,classes!F$1),"")</f>
        <v/>
      </c>
      <c r="G64" s="30" t="str">
        <f>IF(G$1&lt;&gt;"",COUNTIFS(EVA2_Groupes_FRANCAIS!$B:$B,classes!G$1,EVA2_Groupes_FRANCAIS!$G:$G,"="&amp;$C64)/COUNTIF(EVA2_Groupes_FRANCAIS!$B:$B,classes!G$1),"")</f>
        <v/>
      </c>
      <c r="H64" s="30" t="str">
        <f>IF(H$1&lt;&gt;"",COUNTIFS(EVA2_Groupes_FRANCAIS!$B:$B,classes!H$1,EVA2_Groupes_FRANCAIS!$G:$G,"="&amp;$C64)/COUNTIF(EVA2_Groupes_FRANCAIS!$B:$B,classes!H$1),"")</f>
        <v/>
      </c>
      <c r="I64" s="30" t="str">
        <f>IF(I$1&lt;&gt;"",COUNTIFS(EVA2_Groupes_FRANCAIS!$B:$B,classes!I$1,EVA2_Groupes_FRANCAIS!$G:$G,"="&amp;$C64)/COUNTIF(EVA2_Groupes_FRANCAIS!$B:$B,classes!I$1),"")</f>
        <v/>
      </c>
      <c r="J64" s="30" t="str">
        <f>IF(J$1&lt;&gt;"",COUNTIFS(EVA2_Groupes_FRANCAIS!$B:$B,classes!J$1,EVA2_Groupes_FRANCAIS!$G:$G,"="&amp;$C64)/COUNTIF(EVA2_Groupes_FRANCAIS!$B:$B,classes!J$1),"")</f>
        <v/>
      </c>
      <c r="K64" s="30" t="str">
        <f>IF(K$1&lt;&gt;"",COUNTIFS(EVA2_Groupes_FRANCAIS!$B:$B,classes!K$1,EVA2_Groupes_FRANCAIS!$G:$G,"="&amp;$C64)/COUNTIF(EVA2_Groupes_FRANCAIS!$B:$B,classes!K$1),"")</f>
        <v/>
      </c>
      <c r="L64" s="30" t="str">
        <f>IF(L$1&lt;&gt;"",COUNTIFS(EVA2_Groupes_FRANCAIS!$B:$B,classes!L$1,EVA2_Groupes_FRANCAIS!$G:$G,"="&amp;$C64)/COUNTIF(EVA2_Groupes_FRANCAIS!$B:$B,classes!L$1),"")</f>
        <v/>
      </c>
      <c r="M64" s="30" t="str">
        <f>IF(M$1&lt;&gt;"",COUNTIFS(EVA2_Groupes_FRANCAIS!$B:$B,classes!M$1,EVA2_Groupes_FRANCAIS!$G:$G,"="&amp;$C64)/COUNTIF(EVA2_Groupes_FRANCAIS!$B:$B,classes!M$1),"")</f>
        <v/>
      </c>
      <c r="N64" s="30" t="str">
        <f>IF(N$1&lt;&gt;"",COUNTIFS(EVA2_Groupes_FRANCAIS!$B:$B,classes!N$1,EVA2_Groupes_FRANCAIS!$G:$G,"="&amp;$C64)/COUNTIF(EVA2_Groupes_FRANCAIS!$B:$B,classes!N$1),"")</f>
        <v/>
      </c>
      <c r="O64" s="30" t="str">
        <f>IF(O$1&lt;&gt;"",COUNTIFS(EVA2_Groupes_FRANCAIS!$B:$B,classes!O$1,EVA2_Groupes_FRANCAIS!$G:$G,"="&amp;$C64)/COUNTIF(EVA2_Groupes_FRANCAIS!$B:$B,classes!O$1),"")</f>
        <v/>
      </c>
      <c r="P64" s="30" t="str">
        <f>IF(P$1&lt;&gt;"",COUNTIFS(EVA2_Groupes_FRANCAIS!$B:$B,classes!P$1,EVA2_Groupes_FRANCAIS!$G:$G,"="&amp;$C64)/COUNTIF(EVA2_Groupes_FRANCAIS!$B:$B,classes!P$1),"")</f>
        <v/>
      </c>
      <c r="Q64" s="30" t="str">
        <f>IF(Q$1&lt;&gt;"",COUNTIFS(EVA2_Groupes_FRANCAIS!$B:$B,classes!Q$1,EVA2_Groupes_FRANCAIS!$G:$G,"="&amp;$C64)/COUNTIF(EVA2_Groupes_FRANCAIS!$B:$B,classes!Q$1),"")</f>
        <v/>
      </c>
      <c r="R64" s="30" t="str">
        <f>IF(R$1&lt;&gt;"",COUNTIFS(EVA2_Groupes_FRANCAIS!$B:$B,classes!R$1,EVA2_Groupes_FRANCAIS!$G:$G,"="&amp;$C64)/COUNTIF(EVA2_Groupes_FRANCAIS!$B:$B,classes!R$1),"")</f>
        <v/>
      </c>
      <c r="S64" s="30" t="str">
        <f>IF(S$1&lt;&gt;"",COUNTIFS(EVA2_Groupes_FRANCAIS!$B:$B,classes!S$1,EVA2_Groupes_FRANCAIS!$G:$G,"="&amp;$C64)/COUNTIF(EVA2_Groupes_FRANCAIS!$B:$B,classes!S$1),"")</f>
        <v/>
      </c>
      <c r="T64" s="30">
        <f>COUNTIF(EVA2_Groupes_FRANCAIS!G:G,"="&amp;classes!C64)/COUNTIF(EVA2_Groupes_FRANCAIS!J:J,"&gt;=0")</f>
        <v>0</v>
      </c>
    </row>
    <row r="65" spans="3:20" ht="27.75" customHeight="1" x14ac:dyDescent="0.25">
      <c r="C65" s="3" t="s">
        <v>25</v>
      </c>
      <c r="D65" s="30" t="str">
        <f>IF(D$1&lt;&gt;"",COUNTIFS(EVA2_Groupes_FRANCAIS!$B:$B,classes!D$1,EVA2_Groupes_FRANCAIS!$G:$G,"="&amp;$C65)/COUNTIF(EVA2_Groupes_FRANCAIS!$B:$B,classes!D$1),"")</f>
        <v/>
      </c>
      <c r="E65" s="30" t="str">
        <f>IF(E$1&lt;&gt;"",COUNTIFS(EVA2_Groupes_FRANCAIS!$B:$B,classes!E$1,EVA2_Groupes_FRANCAIS!$G:$G,"="&amp;$C65)/COUNTIF(EVA2_Groupes_FRANCAIS!$B:$B,classes!E$1),"")</f>
        <v/>
      </c>
      <c r="F65" s="30" t="str">
        <f>IF(F$1&lt;&gt;"",COUNTIFS(EVA2_Groupes_FRANCAIS!$B:$B,classes!F$1,EVA2_Groupes_FRANCAIS!$G:$G,"="&amp;$C65)/COUNTIF(EVA2_Groupes_FRANCAIS!$B:$B,classes!F$1),"")</f>
        <v/>
      </c>
      <c r="G65" s="30" t="str">
        <f>IF(G$1&lt;&gt;"",COUNTIFS(EVA2_Groupes_FRANCAIS!$B:$B,classes!G$1,EVA2_Groupes_FRANCAIS!$G:$G,"="&amp;$C65)/COUNTIF(EVA2_Groupes_FRANCAIS!$B:$B,classes!G$1),"")</f>
        <v/>
      </c>
      <c r="H65" s="30" t="str">
        <f>IF(H$1&lt;&gt;"",COUNTIFS(EVA2_Groupes_FRANCAIS!$B:$B,classes!H$1,EVA2_Groupes_FRANCAIS!$G:$G,"="&amp;$C65)/COUNTIF(EVA2_Groupes_FRANCAIS!$B:$B,classes!H$1),"")</f>
        <v/>
      </c>
      <c r="I65" s="30" t="str">
        <f>IF(I$1&lt;&gt;"",COUNTIFS(EVA2_Groupes_FRANCAIS!$B:$B,classes!I$1,EVA2_Groupes_FRANCAIS!$G:$G,"="&amp;$C65)/COUNTIF(EVA2_Groupes_FRANCAIS!$B:$B,classes!I$1),"")</f>
        <v/>
      </c>
      <c r="J65" s="30" t="str">
        <f>IF(J$1&lt;&gt;"",COUNTIFS(EVA2_Groupes_FRANCAIS!$B:$B,classes!J$1,EVA2_Groupes_FRANCAIS!$G:$G,"="&amp;$C65)/COUNTIF(EVA2_Groupes_FRANCAIS!$B:$B,classes!J$1),"")</f>
        <v/>
      </c>
      <c r="K65" s="30" t="str">
        <f>IF(K$1&lt;&gt;"",COUNTIFS(EVA2_Groupes_FRANCAIS!$B:$B,classes!K$1,EVA2_Groupes_FRANCAIS!$G:$G,"="&amp;$C65)/COUNTIF(EVA2_Groupes_FRANCAIS!$B:$B,classes!K$1),"")</f>
        <v/>
      </c>
      <c r="L65" s="30" t="str">
        <f>IF(L$1&lt;&gt;"",COUNTIFS(EVA2_Groupes_FRANCAIS!$B:$B,classes!L$1,EVA2_Groupes_FRANCAIS!$G:$G,"="&amp;$C65)/COUNTIF(EVA2_Groupes_FRANCAIS!$B:$B,classes!L$1),"")</f>
        <v/>
      </c>
      <c r="M65" s="30" t="str">
        <f>IF(M$1&lt;&gt;"",COUNTIFS(EVA2_Groupes_FRANCAIS!$B:$B,classes!M$1,EVA2_Groupes_FRANCAIS!$G:$G,"="&amp;$C65)/COUNTIF(EVA2_Groupes_FRANCAIS!$B:$B,classes!M$1),"")</f>
        <v/>
      </c>
      <c r="N65" s="30" t="str">
        <f>IF(N$1&lt;&gt;"",COUNTIFS(EVA2_Groupes_FRANCAIS!$B:$B,classes!N$1,EVA2_Groupes_FRANCAIS!$G:$G,"="&amp;$C65)/COUNTIF(EVA2_Groupes_FRANCAIS!$B:$B,classes!N$1),"")</f>
        <v/>
      </c>
      <c r="O65" s="30" t="str">
        <f>IF(O$1&lt;&gt;"",COUNTIFS(EVA2_Groupes_FRANCAIS!$B:$B,classes!O$1,EVA2_Groupes_FRANCAIS!$G:$G,"="&amp;$C65)/COUNTIF(EVA2_Groupes_FRANCAIS!$B:$B,classes!O$1),"")</f>
        <v/>
      </c>
      <c r="P65" s="30" t="str">
        <f>IF(P$1&lt;&gt;"",COUNTIFS(EVA2_Groupes_FRANCAIS!$B:$B,classes!P$1,EVA2_Groupes_FRANCAIS!$G:$G,"="&amp;$C65)/COUNTIF(EVA2_Groupes_FRANCAIS!$B:$B,classes!P$1),"")</f>
        <v/>
      </c>
      <c r="Q65" s="30" t="str">
        <f>IF(Q$1&lt;&gt;"",COUNTIFS(EVA2_Groupes_FRANCAIS!$B:$B,classes!Q$1,EVA2_Groupes_FRANCAIS!$G:$G,"="&amp;$C65)/COUNTIF(EVA2_Groupes_FRANCAIS!$B:$B,classes!Q$1),"")</f>
        <v/>
      </c>
      <c r="R65" s="30" t="str">
        <f>IF(R$1&lt;&gt;"",COUNTIFS(EVA2_Groupes_FRANCAIS!$B:$B,classes!R$1,EVA2_Groupes_FRANCAIS!$G:$G,"="&amp;$C65)/COUNTIF(EVA2_Groupes_FRANCAIS!$B:$B,classes!R$1),"")</f>
        <v/>
      </c>
      <c r="S65" s="30" t="str">
        <f>IF(S$1&lt;&gt;"",COUNTIFS(EVA2_Groupes_FRANCAIS!$B:$B,classes!S$1,EVA2_Groupes_FRANCAIS!$G:$G,"="&amp;$C65)/COUNTIF(EVA2_Groupes_FRANCAIS!$B:$B,classes!S$1),"")</f>
        <v/>
      </c>
      <c r="T65" s="30">
        <f>COUNTIF(EVA2_Groupes_FRANCAIS!G:G,"="&amp;classes!C65)/COUNTIF(EVA2_Groupes_FRANCAIS!J:J,"&gt;=0")</f>
        <v>0</v>
      </c>
    </row>
    <row r="66" spans="3:20" ht="25.5" customHeight="1" x14ac:dyDescent="0.25"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</row>
    <row r="67" spans="3:20" ht="27.75" customHeight="1" x14ac:dyDescent="0.25">
      <c r="C67" s="13" t="s">
        <v>18</v>
      </c>
      <c r="D67" s="40" t="str">
        <f>IF(D1&lt;&gt;"",D1,"")</f>
        <v/>
      </c>
      <c r="E67" s="40" t="str">
        <f t="shared" ref="E67:S67" si="17">IF(E1&lt;&gt;"",E1,"")</f>
        <v/>
      </c>
      <c r="F67" s="40" t="str">
        <f t="shared" si="17"/>
        <v/>
      </c>
      <c r="G67" s="40" t="str">
        <f t="shared" si="17"/>
        <v/>
      </c>
      <c r="H67" s="40" t="str">
        <f t="shared" si="17"/>
        <v/>
      </c>
      <c r="I67" s="40" t="str">
        <f t="shared" si="17"/>
        <v/>
      </c>
      <c r="J67" s="40" t="str">
        <f t="shared" si="17"/>
        <v/>
      </c>
      <c r="K67" s="40" t="str">
        <f t="shared" si="17"/>
        <v/>
      </c>
      <c r="L67" s="40" t="str">
        <f t="shared" si="17"/>
        <v/>
      </c>
      <c r="M67" s="40" t="str">
        <f t="shared" si="17"/>
        <v/>
      </c>
      <c r="N67" s="40" t="str">
        <f t="shared" si="17"/>
        <v/>
      </c>
      <c r="O67" s="40" t="str">
        <f t="shared" si="17"/>
        <v/>
      </c>
      <c r="P67" s="40" t="str">
        <f t="shared" si="17"/>
        <v/>
      </c>
      <c r="Q67" s="40" t="str">
        <f t="shared" si="17"/>
        <v/>
      </c>
      <c r="R67" s="40" t="str">
        <f t="shared" si="17"/>
        <v/>
      </c>
      <c r="S67" s="40" t="str">
        <f t="shared" si="17"/>
        <v/>
      </c>
      <c r="T67" s="28" t="s">
        <v>5</v>
      </c>
    </row>
    <row r="68" spans="3:20" ht="27.75" customHeight="1" x14ac:dyDescent="0.25">
      <c r="C68" s="18" t="s">
        <v>23</v>
      </c>
      <c r="D68" s="30" t="str">
        <f>IF(D$1&lt;&gt;"",COUNTIFS(EVA2_Groupes_FRANCAIS!$B:$B,classes!D$1,EVA2_Groupes_FRANCAIS!$H:$H,"="&amp;$C68)/COUNTIF(EVA2_Groupes_FRANCAIS!$B:$B,classes!D$1),"")</f>
        <v/>
      </c>
      <c r="E68" s="30" t="str">
        <f>IF(E$1&lt;&gt;"",COUNTIFS(EVA2_Groupes_FRANCAIS!$B:$B,classes!E$1,EVA2_Groupes_FRANCAIS!$H:$H,"="&amp;$C68)/COUNTIF(EVA2_Groupes_FRANCAIS!$B:$B,classes!E$1),"")</f>
        <v/>
      </c>
      <c r="F68" s="30" t="str">
        <f>IF(F$1&lt;&gt;"",COUNTIFS(EVA2_Groupes_FRANCAIS!$B:$B,classes!F$1,EVA2_Groupes_FRANCAIS!$H:$H,"="&amp;$C68)/COUNTIF(EVA2_Groupes_FRANCAIS!$B:$B,classes!F$1),"")</f>
        <v/>
      </c>
      <c r="G68" s="30" t="str">
        <f>IF(G$1&lt;&gt;"",COUNTIFS(EVA2_Groupes_FRANCAIS!$B:$B,classes!G$1,EVA2_Groupes_FRANCAIS!$G:$G,"="&amp;$C68)/COUNTIF(EVA2_Groupes_FRANCAIS!$B:$B,classes!G$1),"")</f>
        <v/>
      </c>
      <c r="H68" s="30" t="str">
        <f>IF(H$1&lt;&gt;"",COUNTIFS(EVA2_Groupes_FRANCAIS!$B:$B,classes!H$1,EVA2_Groupes_FRANCAIS!$G:$G,"="&amp;$C68)/COUNTIF(EVA2_Groupes_FRANCAIS!$B:$B,classes!H$1),"")</f>
        <v/>
      </c>
      <c r="I68" s="30" t="str">
        <f>IF(I$1&lt;&gt;"",COUNTIFS(EVA2_Groupes_FRANCAIS!$B:$B,classes!I$1,EVA2_Groupes_FRANCAIS!$G:$G,"="&amp;$C68)/COUNTIF(EVA2_Groupes_FRANCAIS!$B:$B,classes!I$1),"")</f>
        <v/>
      </c>
      <c r="J68" s="30" t="str">
        <f>IF(J$1&lt;&gt;"",COUNTIFS(EVA2_Groupes_FRANCAIS!$B:$B,classes!J$1,EVA2_Groupes_FRANCAIS!$G:$G,"="&amp;$C68)/COUNTIF(EVA2_Groupes_FRANCAIS!$B:$B,classes!J$1),"")</f>
        <v/>
      </c>
      <c r="K68" s="30" t="str">
        <f>IF(K$1&lt;&gt;"",COUNTIFS(EVA2_Groupes_FRANCAIS!$B:$B,classes!K$1,EVA2_Groupes_FRANCAIS!$G:$G,"="&amp;$C68)/COUNTIF(EVA2_Groupes_FRANCAIS!$B:$B,classes!K$1),"")</f>
        <v/>
      </c>
      <c r="L68" s="30" t="str">
        <f>IF(L$1&lt;&gt;"",COUNTIFS(EVA2_Groupes_FRANCAIS!$B:$B,classes!L$1,EVA2_Groupes_FRANCAIS!$G:$G,"="&amp;$C68)/COUNTIF(EVA2_Groupes_FRANCAIS!$B:$B,classes!L$1),"")</f>
        <v/>
      </c>
      <c r="M68" s="30" t="str">
        <f>IF(M$1&lt;&gt;"",COUNTIFS(EVA2_Groupes_FRANCAIS!$B:$B,classes!M$1,EVA2_Groupes_FRANCAIS!$G:$G,"="&amp;$C68)/COUNTIF(EVA2_Groupes_FRANCAIS!$B:$B,classes!M$1),"")</f>
        <v/>
      </c>
      <c r="N68" s="30" t="str">
        <f>IF(N$1&lt;&gt;"",COUNTIFS(EVA2_Groupes_FRANCAIS!$B:$B,classes!N$1,EVA2_Groupes_FRANCAIS!$G:$G,"="&amp;$C68)/COUNTIF(EVA2_Groupes_FRANCAIS!$B:$B,classes!N$1),"")</f>
        <v/>
      </c>
      <c r="O68" s="30" t="str">
        <f>IF(O$1&lt;&gt;"",COUNTIFS(EVA2_Groupes_FRANCAIS!$B:$B,classes!O$1,EVA2_Groupes_FRANCAIS!$G:$G,"="&amp;$C68)/COUNTIF(EVA2_Groupes_FRANCAIS!$B:$B,classes!O$1),"")</f>
        <v/>
      </c>
      <c r="P68" s="30" t="str">
        <f>IF(P$1&lt;&gt;"",COUNTIFS(EVA2_Groupes_FRANCAIS!$B:$B,classes!P$1,EVA2_Groupes_FRANCAIS!$G:$G,"="&amp;$C68)/COUNTIF(EVA2_Groupes_FRANCAIS!$B:$B,classes!P$1),"")</f>
        <v/>
      </c>
      <c r="Q68" s="30" t="str">
        <f>IF(Q$1&lt;&gt;"",COUNTIFS(EVA2_Groupes_FRANCAIS!$B:$B,classes!Q$1,EVA2_Groupes_FRANCAIS!$G:$G,"="&amp;$C68)/COUNTIF(EVA2_Groupes_FRANCAIS!$B:$B,classes!Q$1),"")</f>
        <v/>
      </c>
      <c r="R68" s="30" t="str">
        <f>IF(R$1&lt;&gt;"",COUNTIFS(EVA2_Groupes_FRANCAIS!$B:$B,classes!R$1,EVA2_Groupes_FRANCAIS!$G:$G,"="&amp;$C68)/COUNTIF(EVA2_Groupes_FRANCAIS!$B:$B,classes!R$1),"")</f>
        <v/>
      </c>
      <c r="S68" s="30" t="str">
        <f>IF(S$1&lt;&gt;"",COUNTIFS(EVA2_Groupes_FRANCAIS!$B:$B,classes!S$1,EVA2_Groupes_FRANCAIS!$G:$G,"="&amp;$C68)/COUNTIF(EVA2_Groupes_FRANCAIS!$B:$B,classes!S$1),"")</f>
        <v/>
      </c>
      <c r="T68" s="30">
        <f>COUNTIF(EVA2_Groupes_FRANCAIS!H:H,"="&amp;classes!C68)/COUNTIF(EVA2_Groupes_FRANCAIS!J:J,"&gt;=0")</f>
        <v>0</v>
      </c>
    </row>
    <row r="69" spans="3:20" ht="27.75" customHeight="1" x14ac:dyDescent="0.25">
      <c r="C69" s="12" t="s">
        <v>24</v>
      </c>
      <c r="D69" s="30" t="str">
        <f>IF(D$1&lt;&gt;"",COUNTIFS(EVA2_Groupes_FRANCAIS!$B:$B,classes!D$1,EVA2_Groupes_FRANCAIS!$H:$H,"="&amp;$C69)/COUNTIF(EVA2_Groupes_FRANCAIS!$B:$B,classes!D$1),"")</f>
        <v/>
      </c>
      <c r="E69" s="30" t="str">
        <f>IF(E$1&lt;&gt;"",COUNTIFS(EVA2_Groupes_FRANCAIS!$B:$B,classes!E$1,EVA2_Groupes_FRANCAIS!$H:$H,"="&amp;$C69)/COUNTIF(EVA2_Groupes_FRANCAIS!$B:$B,classes!E$1),"")</f>
        <v/>
      </c>
      <c r="F69" s="30" t="str">
        <f>IF(F$1&lt;&gt;"",COUNTIFS(EVA2_Groupes_FRANCAIS!$B:$B,classes!F$1,EVA2_Groupes_FRANCAIS!$H:$H,"="&amp;$C69)/COUNTIF(EVA2_Groupes_FRANCAIS!$B:$B,classes!F$1),"")</f>
        <v/>
      </c>
      <c r="G69" s="30" t="str">
        <f>IF(G$1&lt;&gt;"",COUNTIFS(EVA2_Groupes_FRANCAIS!$B:$B,classes!G$1,EVA2_Groupes_FRANCAIS!$G:$G,"="&amp;$C69)/COUNTIF(EVA2_Groupes_FRANCAIS!$B:$B,classes!G$1),"")</f>
        <v/>
      </c>
      <c r="H69" s="30" t="str">
        <f>IF(H$1&lt;&gt;"",COUNTIFS(EVA2_Groupes_FRANCAIS!$B:$B,classes!H$1,EVA2_Groupes_FRANCAIS!$G:$G,"="&amp;$C69)/COUNTIF(EVA2_Groupes_FRANCAIS!$B:$B,classes!H$1),"")</f>
        <v/>
      </c>
      <c r="I69" s="30" t="str">
        <f>IF(I$1&lt;&gt;"",COUNTIFS(EVA2_Groupes_FRANCAIS!$B:$B,classes!I$1,EVA2_Groupes_FRANCAIS!$G:$G,"="&amp;$C69)/COUNTIF(EVA2_Groupes_FRANCAIS!$B:$B,classes!I$1),"")</f>
        <v/>
      </c>
      <c r="J69" s="30" t="str">
        <f>IF(J$1&lt;&gt;"",COUNTIFS(EVA2_Groupes_FRANCAIS!$B:$B,classes!J$1,EVA2_Groupes_FRANCAIS!$G:$G,"="&amp;$C69)/COUNTIF(EVA2_Groupes_FRANCAIS!$B:$B,classes!J$1),"")</f>
        <v/>
      </c>
      <c r="K69" s="30" t="str">
        <f>IF(K$1&lt;&gt;"",COUNTIFS(EVA2_Groupes_FRANCAIS!$B:$B,classes!K$1,EVA2_Groupes_FRANCAIS!$G:$G,"="&amp;$C69)/COUNTIF(EVA2_Groupes_FRANCAIS!$B:$B,classes!K$1),"")</f>
        <v/>
      </c>
      <c r="L69" s="30" t="str">
        <f>IF(L$1&lt;&gt;"",COUNTIFS(EVA2_Groupes_FRANCAIS!$B:$B,classes!L$1,EVA2_Groupes_FRANCAIS!$G:$G,"="&amp;$C69)/COUNTIF(EVA2_Groupes_FRANCAIS!$B:$B,classes!L$1),"")</f>
        <v/>
      </c>
      <c r="M69" s="30" t="str">
        <f>IF(M$1&lt;&gt;"",COUNTIFS(EVA2_Groupes_FRANCAIS!$B:$B,classes!M$1,EVA2_Groupes_FRANCAIS!$G:$G,"="&amp;$C69)/COUNTIF(EVA2_Groupes_FRANCAIS!$B:$B,classes!M$1),"")</f>
        <v/>
      </c>
      <c r="N69" s="30" t="str">
        <f>IF(N$1&lt;&gt;"",COUNTIFS(EVA2_Groupes_FRANCAIS!$B:$B,classes!N$1,EVA2_Groupes_FRANCAIS!$G:$G,"="&amp;$C69)/COUNTIF(EVA2_Groupes_FRANCAIS!$B:$B,classes!N$1),"")</f>
        <v/>
      </c>
      <c r="O69" s="30" t="str">
        <f>IF(O$1&lt;&gt;"",COUNTIFS(EVA2_Groupes_FRANCAIS!$B:$B,classes!O$1,EVA2_Groupes_FRANCAIS!$G:$G,"="&amp;$C69)/COUNTIF(EVA2_Groupes_FRANCAIS!$B:$B,classes!O$1),"")</f>
        <v/>
      </c>
      <c r="P69" s="30" t="str">
        <f>IF(P$1&lt;&gt;"",COUNTIFS(EVA2_Groupes_FRANCAIS!$B:$B,classes!P$1,EVA2_Groupes_FRANCAIS!$G:$G,"="&amp;$C69)/COUNTIF(EVA2_Groupes_FRANCAIS!$B:$B,classes!P$1),"")</f>
        <v/>
      </c>
      <c r="Q69" s="30" t="str">
        <f>IF(Q$1&lt;&gt;"",COUNTIFS(EVA2_Groupes_FRANCAIS!$B:$B,classes!Q$1,EVA2_Groupes_FRANCAIS!$G:$G,"="&amp;$C69)/COUNTIF(EVA2_Groupes_FRANCAIS!$B:$B,classes!Q$1),"")</f>
        <v/>
      </c>
      <c r="R69" s="30" t="str">
        <f>IF(R$1&lt;&gt;"",COUNTIFS(EVA2_Groupes_FRANCAIS!$B:$B,classes!R$1,EVA2_Groupes_FRANCAIS!$G:$G,"="&amp;$C69)/COUNTIF(EVA2_Groupes_FRANCAIS!$B:$B,classes!R$1),"")</f>
        <v/>
      </c>
      <c r="S69" s="30" t="str">
        <f>IF(S$1&lt;&gt;"",COUNTIFS(EVA2_Groupes_FRANCAIS!$B:$B,classes!S$1,EVA2_Groupes_FRANCAIS!$G:$G,"="&amp;$C69)/COUNTIF(EVA2_Groupes_FRANCAIS!$B:$B,classes!S$1),"")</f>
        <v/>
      </c>
      <c r="T69" s="30">
        <f>COUNTIF(EVA2_Groupes_FRANCAIS!H:H,"="&amp;classes!C69)/COUNTIF(EVA2_Groupes_FRANCAIS!J:J,"&gt;=0")</f>
        <v>0</v>
      </c>
    </row>
    <row r="70" spans="3:20" ht="27.75" customHeight="1" x14ac:dyDescent="0.25">
      <c r="C70" s="20" t="s">
        <v>26</v>
      </c>
      <c r="D70" s="30" t="str">
        <f>IF(D$1&lt;&gt;"",COUNTIFS(EVA2_Groupes_FRANCAIS!$B:$B,classes!D$1,EVA2_Groupes_FRANCAIS!$H:$H,"="&amp;$C70)/COUNTIF(EVA2_Groupes_FRANCAIS!$B:$B,classes!D$1),"")</f>
        <v/>
      </c>
      <c r="E70" s="30" t="str">
        <f>IF(E$1&lt;&gt;"",COUNTIFS(EVA2_Groupes_FRANCAIS!$B:$B,classes!E$1,EVA2_Groupes_FRANCAIS!$H:$H,"="&amp;$C70)/COUNTIF(EVA2_Groupes_FRANCAIS!$B:$B,classes!E$1),"")</f>
        <v/>
      </c>
      <c r="F70" s="30" t="str">
        <f>IF(F$1&lt;&gt;"",COUNTIFS(EVA2_Groupes_FRANCAIS!$B:$B,classes!F$1,EVA2_Groupes_FRANCAIS!$H:$H,"="&amp;$C70)/COUNTIF(EVA2_Groupes_FRANCAIS!$B:$B,classes!F$1),"")</f>
        <v/>
      </c>
      <c r="G70" s="30" t="str">
        <f>IF(G$1&lt;&gt;"",COUNTIFS(EVA2_Groupes_FRANCAIS!$B:$B,classes!G$1,EVA2_Groupes_FRANCAIS!$G:$G,"="&amp;$C70)/COUNTIF(EVA2_Groupes_FRANCAIS!$B:$B,classes!G$1),"")</f>
        <v/>
      </c>
      <c r="H70" s="30" t="str">
        <f>IF(H$1&lt;&gt;"",COUNTIFS(EVA2_Groupes_FRANCAIS!$B:$B,classes!H$1,EVA2_Groupes_FRANCAIS!$G:$G,"="&amp;$C70)/COUNTIF(EVA2_Groupes_FRANCAIS!$B:$B,classes!H$1),"")</f>
        <v/>
      </c>
      <c r="I70" s="30" t="str">
        <f>IF(I$1&lt;&gt;"",COUNTIFS(EVA2_Groupes_FRANCAIS!$B:$B,classes!I$1,EVA2_Groupes_FRANCAIS!$G:$G,"="&amp;$C70)/COUNTIF(EVA2_Groupes_FRANCAIS!$B:$B,classes!I$1),"")</f>
        <v/>
      </c>
      <c r="J70" s="30" t="str">
        <f>IF(J$1&lt;&gt;"",COUNTIFS(EVA2_Groupes_FRANCAIS!$B:$B,classes!J$1,EVA2_Groupes_FRANCAIS!$G:$G,"="&amp;$C70)/COUNTIF(EVA2_Groupes_FRANCAIS!$B:$B,classes!J$1),"")</f>
        <v/>
      </c>
      <c r="K70" s="30" t="str">
        <f>IF(K$1&lt;&gt;"",COUNTIFS(EVA2_Groupes_FRANCAIS!$B:$B,classes!K$1,EVA2_Groupes_FRANCAIS!$G:$G,"="&amp;$C70)/COUNTIF(EVA2_Groupes_FRANCAIS!$B:$B,classes!K$1),"")</f>
        <v/>
      </c>
      <c r="L70" s="30" t="str">
        <f>IF(L$1&lt;&gt;"",COUNTIFS(EVA2_Groupes_FRANCAIS!$B:$B,classes!L$1,EVA2_Groupes_FRANCAIS!$G:$G,"="&amp;$C70)/COUNTIF(EVA2_Groupes_FRANCAIS!$B:$B,classes!L$1),"")</f>
        <v/>
      </c>
      <c r="M70" s="30" t="str">
        <f>IF(M$1&lt;&gt;"",COUNTIFS(EVA2_Groupes_FRANCAIS!$B:$B,classes!M$1,EVA2_Groupes_FRANCAIS!$G:$G,"="&amp;$C70)/COUNTIF(EVA2_Groupes_FRANCAIS!$B:$B,classes!M$1),"")</f>
        <v/>
      </c>
      <c r="N70" s="30" t="str">
        <f>IF(N$1&lt;&gt;"",COUNTIFS(EVA2_Groupes_FRANCAIS!$B:$B,classes!N$1,EVA2_Groupes_FRANCAIS!$G:$G,"="&amp;$C70)/COUNTIF(EVA2_Groupes_FRANCAIS!$B:$B,classes!N$1),"")</f>
        <v/>
      </c>
      <c r="O70" s="30" t="str">
        <f>IF(O$1&lt;&gt;"",COUNTIFS(EVA2_Groupes_FRANCAIS!$B:$B,classes!O$1,EVA2_Groupes_FRANCAIS!$G:$G,"="&amp;$C70)/COUNTIF(EVA2_Groupes_FRANCAIS!$B:$B,classes!O$1),"")</f>
        <v/>
      </c>
      <c r="P70" s="30" t="str">
        <f>IF(P$1&lt;&gt;"",COUNTIFS(EVA2_Groupes_FRANCAIS!$B:$B,classes!P$1,EVA2_Groupes_FRANCAIS!$G:$G,"="&amp;$C70)/COUNTIF(EVA2_Groupes_FRANCAIS!$B:$B,classes!P$1),"")</f>
        <v/>
      </c>
      <c r="Q70" s="30" t="str">
        <f>IF(Q$1&lt;&gt;"",COUNTIFS(EVA2_Groupes_FRANCAIS!$B:$B,classes!Q$1,EVA2_Groupes_FRANCAIS!$G:$G,"="&amp;$C70)/COUNTIF(EVA2_Groupes_FRANCAIS!$B:$B,classes!Q$1),"")</f>
        <v/>
      </c>
      <c r="R70" s="30" t="str">
        <f>IF(R$1&lt;&gt;"",COUNTIFS(EVA2_Groupes_FRANCAIS!$B:$B,classes!R$1,EVA2_Groupes_FRANCAIS!$G:$G,"="&amp;$C70)/COUNTIF(EVA2_Groupes_FRANCAIS!$B:$B,classes!R$1),"")</f>
        <v/>
      </c>
      <c r="S70" s="30" t="str">
        <f>IF(S$1&lt;&gt;"",COUNTIFS(EVA2_Groupes_FRANCAIS!$B:$B,classes!S$1,EVA2_Groupes_FRANCAIS!$G:$G,"="&amp;$C70)/COUNTIF(EVA2_Groupes_FRANCAIS!$B:$B,classes!S$1),"")</f>
        <v/>
      </c>
      <c r="T70" s="30">
        <f>COUNTIF(EVA2_Groupes_FRANCAIS!H:H,"="&amp;classes!C70)/COUNTIF(EVA2_Groupes_FRANCAIS!J:J,"&gt;=0")</f>
        <v>0</v>
      </c>
    </row>
    <row r="71" spans="3:20" ht="27.75" customHeight="1" x14ac:dyDescent="0.25">
      <c r="C71" s="3" t="s">
        <v>25</v>
      </c>
      <c r="D71" s="30" t="str">
        <f>IF(D$1&lt;&gt;"",COUNTIFS(EVA2_Groupes_FRANCAIS!$B:$B,classes!D$1,EVA2_Groupes_FRANCAIS!$H:$H,"="&amp;$C71)/COUNTIF(EVA2_Groupes_FRANCAIS!$B:$B,classes!D$1),"")</f>
        <v/>
      </c>
      <c r="E71" s="30" t="str">
        <f>IF(E$1&lt;&gt;"",COUNTIFS(EVA2_Groupes_FRANCAIS!$B:$B,classes!E$1,EVA2_Groupes_FRANCAIS!$H:$H,"="&amp;$C71)/COUNTIF(EVA2_Groupes_FRANCAIS!$B:$B,classes!E$1),"")</f>
        <v/>
      </c>
      <c r="F71" s="30" t="str">
        <f>IF(F$1&lt;&gt;"",COUNTIFS(EVA2_Groupes_FRANCAIS!$B:$B,classes!F$1,EVA2_Groupes_FRANCAIS!$H:$H,"="&amp;$C71)/COUNTIF(EVA2_Groupes_FRANCAIS!$B:$B,classes!F$1),"")</f>
        <v/>
      </c>
      <c r="G71" s="30" t="str">
        <f>IF(G$1&lt;&gt;"",COUNTIFS(EVA2_Groupes_FRANCAIS!$B:$B,classes!G$1,EVA2_Groupes_FRANCAIS!$G:$G,"="&amp;$C71)/COUNTIF(EVA2_Groupes_FRANCAIS!$B:$B,classes!G$1),"")</f>
        <v/>
      </c>
      <c r="H71" s="30" t="str">
        <f>IF(H$1&lt;&gt;"",COUNTIFS(EVA2_Groupes_FRANCAIS!$B:$B,classes!H$1,EVA2_Groupes_FRANCAIS!$G:$G,"="&amp;$C71)/COUNTIF(EVA2_Groupes_FRANCAIS!$B:$B,classes!H$1),"")</f>
        <v/>
      </c>
      <c r="I71" s="30" t="str">
        <f>IF(I$1&lt;&gt;"",COUNTIFS(EVA2_Groupes_FRANCAIS!$B:$B,classes!I$1,EVA2_Groupes_FRANCAIS!$G:$G,"="&amp;$C71)/COUNTIF(EVA2_Groupes_FRANCAIS!$B:$B,classes!I$1),"")</f>
        <v/>
      </c>
      <c r="J71" s="30" t="str">
        <f>IF(J$1&lt;&gt;"",COUNTIFS(EVA2_Groupes_FRANCAIS!$B:$B,classes!J$1,EVA2_Groupes_FRANCAIS!$G:$G,"="&amp;$C71)/COUNTIF(EVA2_Groupes_FRANCAIS!$B:$B,classes!J$1),"")</f>
        <v/>
      </c>
      <c r="K71" s="30" t="str">
        <f>IF(K$1&lt;&gt;"",COUNTIFS(EVA2_Groupes_FRANCAIS!$B:$B,classes!K$1,EVA2_Groupes_FRANCAIS!$G:$G,"="&amp;$C71)/COUNTIF(EVA2_Groupes_FRANCAIS!$B:$B,classes!K$1),"")</f>
        <v/>
      </c>
      <c r="L71" s="30" t="str">
        <f>IF(L$1&lt;&gt;"",COUNTIFS(EVA2_Groupes_FRANCAIS!$B:$B,classes!L$1,EVA2_Groupes_FRANCAIS!$G:$G,"="&amp;$C71)/COUNTIF(EVA2_Groupes_FRANCAIS!$B:$B,classes!L$1),"")</f>
        <v/>
      </c>
      <c r="M71" s="30" t="str">
        <f>IF(M$1&lt;&gt;"",COUNTIFS(EVA2_Groupes_FRANCAIS!$B:$B,classes!M$1,EVA2_Groupes_FRANCAIS!$G:$G,"="&amp;$C71)/COUNTIF(EVA2_Groupes_FRANCAIS!$B:$B,classes!M$1),"")</f>
        <v/>
      </c>
      <c r="N71" s="30" t="str">
        <f>IF(N$1&lt;&gt;"",COUNTIFS(EVA2_Groupes_FRANCAIS!$B:$B,classes!N$1,EVA2_Groupes_FRANCAIS!$G:$G,"="&amp;$C71)/COUNTIF(EVA2_Groupes_FRANCAIS!$B:$B,classes!N$1),"")</f>
        <v/>
      </c>
      <c r="O71" s="30" t="str">
        <f>IF(O$1&lt;&gt;"",COUNTIFS(EVA2_Groupes_FRANCAIS!$B:$B,classes!O$1,EVA2_Groupes_FRANCAIS!$G:$G,"="&amp;$C71)/COUNTIF(EVA2_Groupes_FRANCAIS!$B:$B,classes!O$1),"")</f>
        <v/>
      </c>
      <c r="P71" s="30" t="str">
        <f>IF(P$1&lt;&gt;"",COUNTIFS(EVA2_Groupes_FRANCAIS!$B:$B,classes!P$1,EVA2_Groupes_FRANCAIS!$G:$G,"="&amp;$C71)/COUNTIF(EVA2_Groupes_FRANCAIS!$B:$B,classes!P$1),"")</f>
        <v/>
      </c>
      <c r="Q71" s="30" t="str">
        <f>IF(Q$1&lt;&gt;"",COUNTIFS(EVA2_Groupes_FRANCAIS!$B:$B,classes!Q$1,EVA2_Groupes_FRANCAIS!$G:$G,"="&amp;$C71)/COUNTIF(EVA2_Groupes_FRANCAIS!$B:$B,classes!Q$1),"")</f>
        <v/>
      </c>
      <c r="R71" s="30" t="str">
        <f>IF(R$1&lt;&gt;"",COUNTIFS(EVA2_Groupes_FRANCAIS!$B:$B,classes!R$1,EVA2_Groupes_FRANCAIS!$G:$G,"="&amp;$C71)/COUNTIF(EVA2_Groupes_FRANCAIS!$B:$B,classes!R$1),"")</f>
        <v/>
      </c>
      <c r="S71" s="30" t="str">
        <f>IF(S$1&lt;&gt;"",COUNTIFS(EVA2_Groupes_FRANCAIS!$B:$B,classes!S$1,EVA2_Groupes_FRANCAIS!$G:$G,"="&amp;$C71)/COUNTIF(EVA2_Groupes_FRANCAIS!$B:$B,classes!S$1),"")</f>
        <v/>
      </c>
      <c r="T71" s="30">
        <f>COUNTIF(EVA2_Groupes_FRANCAIS!H:H,"="&amp;classes!C71)/COUNTIF(EVA2_Groupes_FRANCAIS!J:J,"&gt;=0")</f>
        <v>0</v>
      </c>
    </row>
    <row r="72" spans="3:20" ht="27.95" customHeight="1" x14ac:dyDescent="0.25"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</row>
    <row r="73" spans="3:20" ht="42" customHeight="1" x14ac:dyDescent="0.25">
      <c r="C73" s="13" t="s">
        <v>19</v>
      </c>
      <c r="D73" s="40" t="str">
        <f>IF(D1&lt;&gt;"",D1,"")</f>
        <v/>
      </c>
      <c r="E73" s="40" t="str">
        <f t="shared" ref="E73:S73" si="18">IF(E1&lt;&gt;"",E1,"")</f>
        <v/>
      </c>
      <c r="F73" s="40" t="str">
        <f t="shared" si="18"/>
        <v/>
      </c>
      <c r="G73" s="40" t="str">
        <f t="shared" si="18"/>
        <v/>
      </c>
      <c r="H73" s="40" t="str">
        <f t="shared" si="18"/>
        <v/>
      </c>
      <c r="I73" s="40" t="str">
        <f t="shared" si="18"/>
        <v/>
      </c>
      <c r="J73" s="40" t="str">
        <f t="shared" si="18"/>
        <v/>
      </c>
      <c r="K73" s="40" t="str">
        <f t="shared" si="18"/>
        <v/>
      </c>
      <c r="L73" s="40" t="str">
        <f t="shared" si="18"/>
        <v/>
      </c>
      <c r="M73" s="40" t="str">
        <f t="shared" si="18"/>
        <v/>
      </c>
      <c r="N73" s="40" t="str">
        <f t="shared" si="18"/>
        <v/>
      </c>
      <c r="O73" s="40" t="str">
        <f t="shared" si="18"/>
        <v/>
      </c>
      <c r="P73" s="40" t="str">
        <f t="shared" si="18"/>
        <v/>
      </c>
      <c r="Q73" s="40" t="str">
        <f t="shared" si="18"/>
        <v/>
      </c>
      <c r="R73" s="40" t="str">
        <f t="shared" si="18"/>
        <v/>
      </c>
      <c r="S73" s="40" t="str">
        <f t="shared" si="18"/>
        <v/>
      </c>
      <c r="T73" s="28" t="s">
        <v>5</v>
      </c>
    </row>
    <row r="74" spans="3:20" ht="27.75" customHeight="1" x14ac:dyDescent="0.25">
      <c r="C74" s="18" t="s">
        <v>23</v>
      </c>
      <c r="D74" s="30" t="str">
        <f>IF(D$1&lt;&gt;"",COUNTIFS(EVA2_Groupes_FRANCAIS!$B:$B,classes!D$1,EVA2_Groupes_FRANCAIS!$I:$I,"="&amp;$C74)/COUNTIF(EVA2_Groupes_FRANCAIS!$B:$B,classes!D$1),"")</f>
        <v/>
      </c>
      <c r="E74" s="30" t="str">
        <f>IF(E$1&lt;&gt;"",COUNTIFS(EVA2_Groupes_FRANCAIS!$B:$B,classes!E$1,EVA2_Groupes_FRANCAIS!$I:$I,"="&amp;$C74)/COUNTIF(EVA2_Groupes_FRANCAIS!$B:$B,classes!E$1),"")</f>
        <v/>
      </c>
      <c r="F74" s="30" t="str">
        <f>IF(F$1&lt;&gt;"",COUNTIFS(EVA2_Groupes_FRANCAIS!$B:$B,classes!F$1,EVA2_Groupes_FRANCAIS!$I:$I,"="&amp;$C74)/COUNTIF(EVA2_Groupes_FRANCAIS!$B:$B,classes!F$1),"")</f>
        <v/>
      </c>
      <c r="G74" s="30" t="str">
        <f>IF(G$1&lt;&gt;"",COUNTIFS(EVA2_Groupes_FRANCAIS!$B:$B,classes!G$1,EVA2_Groupes_FRANCAIS!$I:$I,"="&amp;$C74)/COUNTIF(EVA2_Groupes_FRANCAIS!$B:$B,classes!G$1),"")</f>
        <v/>
      </c>
      <c r="H74" s="30" t="str">
        <f>IF(H$1&lt;&gt;"",COUNTIFS(EVA2_Groupes_FRANCAIS!$B:$B,classes!H$1,EVA2_Groupes_FRANCAIS!$I:$I,"="&amp;$C74)/COUNTIF(EVA2_Groupes_FRANCAIS!$B:$B,classes!H$1),"")</f>
        <v/>
      </c>
      <c r="I74" s="30" t="str">
        <f>IF(I$1&lt;&gt;"",COUNTIFS(EVA2_Groupes_FRANCAIS!$B:$B,classes!I$1,EVA2_Groupes_FRANCAIS!$I:$I,"="&amp;$C74)/COUNTIF(EVA2_Groupes_FRANCAIS!$B:$B,classes!I$1),"")</f>
        <v/>
      </c>
      <c r="J74" s="30" t="str">
        <f>IF(J$1&lt;&gt;"",COUNTIFS(EVA2_Groupes_FRANCAIS!$B:$B,classes!J$1,EVA2_Groupes_FRANCAIS!$I:$I,"="&amp;$C74)/COUNTIF(EVA2_Groupes_FRANCAIS!$B:$B,classes!J$1),"")</f>
        <v/>
      </c>
      <c r="K74" s="30" t="str">
        <f>IF(K$1&lt;&gt;"",COUNTIFS(EVA2_Groupes_FRANCAIS!$B:$B,classes!K$1,EVA2_Groupes_FRANCAIS!$I:$I,"="&amp;$C74)/COUNTIF(EVA2_Groupes_FRANCAIS!$B:$B,classes!K$1),"")</f>
        <v/>
      </c>
      <c r="L74" s="30" t="str">
        <f>IF(L$1&lt;&gt;"",COUNTIFS(EVA2_Groupes_FRANCAIS!$B:$B,classes!L$1,EVA2_Groupes_FRANCAIS!$I:$I,"="&amp;$C74)/COUNTIF(EVA2_Groupes_FRANCAIS!$B:$B,classes!L$1),"")</f>
        <v/>
      </c>
      <c r="M74" s="30" t="str">
        <f>IF(M$1&lt;&gt;"",COUNTIFS(EVA2_Groupes_FRANCAIS!$B:$B,classes!M$1,EVA2_Groupes_FRANCAIS!$I:$I,"="&amp;$C74)/COUNTIF(EVA2_Groupes_FRANCAIS!$B:$B,classes!M$1),"")</f>
        <v/>
      </c>
      <c r="N74" s="30" t="str">
        <f>IF(N$1&lt;&gt;"",COUNTIFS(EVA2_Groupes_FRANCAIS!$B:$B,classes!N$1,EVA2_Groupes_FRANCAIS!$I:$I,"="&amp;$C74)/COUNTIF(EVA2_Groupes_FRANCAIS!$B:$B,classes!N$1),"")</f>
        <v/>
      </c>
      <c r="O74" s="30" t="str">
        <f>IF(O$1&lt;&gt;"",COUNTIFS(EVA2_Groupes_FRANCAIS!$B:$B,classes!O$1,EVA2_Groupes_FRANCAIS!$I:$I,"="&amp;$C74)/COUNTIF(EVA2_Groupes_FRANCAIS!$B:$B,classes!O$1),"")</f>
        <v/>
      </c>
      <c r="P74" s="30" t="str">
        <f>IF(P$1&lt;&gt;"",COUNTIFS(EVA2_Groupes_FRANCAIS!$B:$B,classes!P$1,EVA2_Groupes_FRANCAIS!$I:$I,"="&amp;$C74)/COUNTIF(EVA2_Groupes_FRANCAIS!$B:$B,classes!P$1),"")</f>
        <v/>
      </c>
      <c r="Q74" s="30" t="str">
        <f>IF(Q$1&lt;&gt;"",COUNTIFS(EVA2_Groupes_FRANCAIS!$B:$B,classes!Q$1,EVA2_Groupes_FRANCAIS!$I:$I,"="&amp;$C74)/COUNTIF(EVA2_Groupes_FRANCAIS!$B:$B,classes!Q$1),"")</f>
        <v/>
      </c>
      <c r="R74" s="30" t="str">
        <f>IF(R$1&lt;&gt;"",COUNTIFS(EVA2_Groupes_FRANCAIS!$B:$B,classes!R$1,EVA2_Groupes_FRANCAIS!$I:$I,"="&amp;$C74)/COUNTIF(EVA2_Groupes_FRANCAIS!$B:$B,classes!R$1),"")</f>
        <v/>
      </c>
      <c r="S74" s="30" t="str">
        <f>IF(S$1&lt;&gt;"",COUNTIFS(EVA2_Groupes_FRANCAIS!$B:$B,classes!S$1,EVA2_Groupes_FRANCAIS!$I:$I,"="&amp;$C74)/COUNTIF(EVA2_Groupes_FRANCAIS!$B:$B,classes!S$1),"")</f>
        <v/>
      </c>
      <c r="T74" s="30">
        <f>COUNTIF(EVA2_Groupes_FRANCAIS!I:I,"="&amp;classes!C74)/COUNTIF(EVA2_Groupes_FRANCAIS!J:J,"&gt;=0")</f>
        <v>0</v>
      </c>
    </row>
    <row r="75" spans="3:20" ht="27.75" customHeight="1" x14ac:dyDescent="0.25">
      <c r="C75" s="12" t="s">
        <v>24</v>
      </c>
      <c r="D75" s="30" t="str">
        <f>IF(D$1&lt;&gt;"",COUNTIFS(EVA2_Groupes_FRANCAIS!$B:$B,classes!D$1,EVA2_Groupes_FRANCAIS!$I:$I,"="&amp;$C75)/COUNTIF(EVA2_Groupes_FRANCAIS!$B:$B,classes!D$1),"")</f>
        <v/>
      </c>
      <c r="E75" s="30" t="str">
        <f>IF(E$1&lt;&gt;"",COUNTIFS(EVA2_Groupes_FRANCAIS!$B:$B,classes!E$1,EVA2_Groupes_FRANCAIS!$I:$I,"="&amp;$C75)/COUNTIF(EVA2_Groupes_FRANCAIS!$B:$B,classes!E$1),"")</f>
        <v/>
      </c>
      <c r="F75" s="30" t="str">
        <f>IF(F$1&lt;&gt;"",COUNTIFS(EVA2_Groupes_FRANCAIS!$B:$B,classes!F$1,EVA2_Groupes_FRANCAIS!$I:$I,"="&amp;$C75)/COUNTIF(EVA2_Groupes_FRANCAIS!$B:$B,classes!F$1),"")</f>
        <v/>
      </c>
      <c r="G75" s="30" t="str">
        <f>IF(G$1&lt;&gt;"",COUNTIFS(EVA2_Groupes_FRANCAIS!$B:$B,classes!G$1,EVA2_Groupes_FRANCAIS!$I:$I,"="&amp;$C75)/COUNTIF(EVA2_Groupes_FRANCAIS!$B:$B,classes!G$1),"")</f>
        <v/>
      </c>
      <c r="H75" s="30" t="str">
        <f>IF(H$1&lt;&gt;"",COUNTIFS(EVA2_Groupes_FRANCAIS!$B:$B,classes!H$1,EVA2_Groupes_FRANCAIS!$I:$I,"="&amp;$C75)/COUNTIF(EVA2_Groupes_FRANCAIS!$B:$B,classes!H$1),"")</f>
        <v/>
      </c>
      <c r="I75" s="30" t="str">
        <f>IF(I$1&lt;&gt;"",COUNTIFS(EVA2_Groupes_FRANCAIS!$B:$B,classes!I$1,EVA2_Groupes_FRANCAIS!$I:$I,"="&amp;$C75)/COUNTIF(EVA2_Groupes_FRANCAIS!$B:$B,classes!I$1),"")</f>
        <v/>
      </c>
      <c r="J75" s="30" t="str">
        <f>IF(J$1&lt;&gt;"",COUNTIFS(EVA2_Groupes_FRANCAIS!$B:$B,classes!J$1,EVA2_Groupes_FRANCAIS!$I:$I,"="&amp;$C75)/COUNTIF(EVA2_Groupes_FRANCAIS!$B:$B,classes!J$1),"")</f>
        <v/>
      </c>
      <c r="K75" s="30" t="str">
        <f>IF(K$1&lt;&gt;"",COUNTIFS(EVA2_Groupes_FRANCAIS!$B:$B,classes!K$1,EVA2_Groupes_FRANCAIS!$I:$I,"="&amp;$C75)/COUNTIF(EVA2_Groupes_FRANCAIS!$B:$B,classes!K$1),"")</f>
        <v/>
      </c>
      <c r="L75" s="30" t="str">
        <f>IF(L$1&lt;&gt;"",COUNTIFS(EVA2_Groupes_FRANCAIS!$B:$B,classes!L$1,EVA2_Groupes_FRANCAIS!$I:$I,"="&amp;$C75)/COUNTIF(EVA2_Groupes_FRANCAIS!$B:$B,classes!L$1),"")</f>
        <v/>
      </c>
      <c r="M75" s="30" t="str">
        <f>IF(M$1&lt;&gt;"",COUNTIFS(EVA2_Groupes_FRANCAIS!$B:$B,classes!M$1,EVA2_Groupes_FRANCAIS!$I:$I,"="&amp;$C75)/COUNTIF(EVA2_Groupes_FRANCAIS!$B:$B,classes!M$1),"")</f>
        <v/>
      </c>
      <c r="N75" s="30" t="str">
        <f>IF(N$1&lt;&gt;"",COUNTIFS(EVA2_Groupes_FRANCAIS!$B:$B,classes!N$1,EVA2_Groupes_FRANCAIS!$I:$I,"="&amp;$C75)/COUNTIF(EVA2_Groupes_FRANCAIS!$B:$B,classes!N$1),"")</f>
        <v/>
      </c>
      <c r="O75" s="30" t="str">
        <f>IF(O$1&lt;&gt;"",COUNTIFS(EVA2_Groupes_FRANCAIS!$B:$B,classes!O$1,EVA2_Groupes_FRANCAIS!$I:$I,"="&amp;$C75)/COUNTIF(EVA2_Groupes_FRANCAIS!$B:$B,classes!O$1),"")</f>
        <v/>
      </c>
      <c r="P75" s="30" t="str">
        <f>IF(P$1&lt;&gt;"",COUNTIFS(EVA2_Groupes_FRANCAIS!$B:$B,classes!P$1,EVA2_Groupes_FRANCAIS!$I:$I,"="&amp;$C75)/COUNTIF(EVA2_Groupes_FRANCAIS!$B:$B,classes!P$1),"")</f>
        <v/>
      </c>
      <c r="Q75" s="30" t="str">
        <f>IF(Q$1&lt;&gt;"",COUNTIFS(EVA2_Groupes_FRANCAIS!$B:$B,classes!Q$1,EVA2_Groupes_FRANCAIS!$I:$I,"="&amp;$C75)/COUNTIF(EVA2_Groupes_FRANCAIS!$B:$B,classes!Q$1),"")</f>
        <v/>
      </c>
      <c r="R75" s="30" t="str">
        <f>IF(R$1&lt;&gt;"",COUNTIFS(EVA2_Groupes_FRANCAIS!$B:$B,classes!R$1,EVA2_Groupes_FRANCAIS!$I:$I,"="&amp;$C75)/COUNTIF(EVA2_Groupes_FRANCAIS!$B:$B,classes!R$1),"")</f>
        <v/>
      </c>
      <c r="S75" s="30" t="str">
        <f>IF(S$1&lt;&gt;"",COUNTIFS(EVA2_Groupes_FRANCAIS!$B:$B,classes!S$1,EVA2_Groupes_FRANCAIS!$I:$I,"="&amp;$C75)/COUNTIF(EVA2_Groupes_FRANCAIS!$B:$B,classes!S$1),"")</f>
        <v/>
      </c>
      <c r="T75" s="30">
        <f>COUNTIF(EVA2_Groupes_FRANCAIS!I:I,"="&amp;classes!C75)/COUNTIF(EVA2_Groupes_FRANCAIS!J:J,"&gt;=0")</f>
        <v>0</v>
      </c>
    </row>
    <row r="76" spans="3:20" ht="27.75" customHeight="1" x14ac:dyDescent="0.25">
      <c r="C76" s="20" t="s">
        <v>26</v>
      </c>
      <c r="D76" s="30" t="str">
        <f>IF(D$1&lt;&gt;"",COUNTIFS(EVA2_Groupes_FRANCAIS!$B:$B,classes!D$1,EVA2_Groupes_FRANCAIS!$I:$I,"="&amp;$C76)/COUNTIF(EVA2_Groupes_FRANCAIS!$B:$B,classes!D$1),"")</f>
        <v/>
      </c>
      <c r="E76" s="30" t="str">
        <f>IF(E$1&lt;&gt;"",COUNTIFS(EVA2_Groupes_FRANCAIS!$B:$B,classes!E$1,EVA2_Groupes_FRANCAIS!$I:$I,"="&amp;$C76)/COUNTIF(EVA2_Groupes_FRANCAIS!$B:$B,classes!E$1),"")</f>
        <v/>
      </c>
      <c r="F76" s="30" t="str">
        <f>IF(F$1&lt;&gt;"",COUNTIFS(EVA2_Groupes_FRANCAIS!$B:$B,classes!F$1,EVA2_Groupes_FRANCAIS!$I:$I,"="&amp;$C76)/COUNTIF(EVA2_Groupes_FRANCAIS!$B:$B,classes!F$1),"")</f>
        <v/>
      </c>
      <c r="G76" s="30" t="str">
        <f>IF(G$1&lt;&gt;"",COUNTIFS(EVA2_Groupes_FRANCAIS!$B:$B,classes!G$1,EVA2_Groupes_FRANCAIS!$I:$I,"="&amp;$C76)/COUNTIF(EVA2_Groupes_FRANCAIS!$B:$B,classes!G$1),"")</f>
        <v/>
      </c>
      <c r="H76" s="30" t="str">
        <f>IF(H$1&lt;&gt;"",COUNTIFS(EVA2_Groupes_FRANCAIS!$B:$B,classes!H$1,EVA2_Groupes_FRANCAIS!$I:$I,"="&amp;$C76)/COUNTIF(EVA2_Groupes_FRANCAIS!$B:$B,classes!H$1),"")</f>
        <v/>
      </c>
      <c r="I76" s="30" t="str">
        <f>IF(I$1&lt;&gt;"",COUNTIFS(EVA2_Groupes_FRANCAIS!$B:$B,classes!I$1,EVA2_Groupes_FRANCAIS!$I:$I,"="&amp;$C76)/COUNTIF(EVA2_Groupes_FRANCAIS!$B:$B,classes!I$1),"")</f>
        <v/>
      </c>
      <c r="J76" s="30" t="str">
        <f>IF(J$1&lt;&gt;"",COUNTIFS(EVA2_Groupes_FRANCAIS!$B:$B,classes!J$1,EVA2_Groupes_FRANCAIS!$I:$I,"="&amp;$C76)/COUNTIF(EVA2_Groupes_FRANCAIS!$B:$B,classes!J$1),"")</f>
        <v/>
      </c>
      <c r="K76" s="30" t="str">
        <f>IF(K$1&lt;&gt;"",COUNTIFS(EVA2_Groupes_FRANCAIS!$B:$B,classes!K$1,EVA2_Groupes_FRANCAIS!$I:$I,"="&amp;$C76)/COUNTIF(EVA2_Groupes_FRANCAIS!$B:$B,classes!K$1),"")</f>
        <v/>
      </c>
      <c r="L76" s="30" t="str">
        <f>IF(L$1&lt;&gt;"",COUNTIFS(EVA2_Groupes_FRANCAIS!$B:$B,classes!L$1,EVA2_Groupes_FRANCAIS!$I:$I,"="&amp;$C76)/COUNTIF(EVA2_Groupes_FRANCAIS!$B:$B,classes!L$1),"")</f>
        <v/>
      </c>
      <c r="M76" s="30" t="str">
        <f>IF(M$1&lt;&gt;"",COUNTIFS(EVA2_Groupes_FRANCAIS!$B:$B,classes!M$1,EVA2_Groupes_FRANCAIS!$I:$I,"="&amp;$C76)/COUNTIF(EVA2_Groupes_FRANCAIS!$B:$B,classes!M$1),"")</f>
        <v/>
      </c>
      <c r="N76" s="30" t="str">
        <f>IF(N$1&lt;&gt;"",COUNTIFS(EVA2_Groupes_FRANCAIS!$B:$B,classes!N$1,EVA2_Groupes_FRANCAIS!$I:$I,"="&amp;$C76)/COUNTIF(EVA2_Groupes_FRANCAIS!$B:$B,classes!N$1),"")</f>
        <v/>
      </c>
      <c r="O76" s="30" t="str">
        <f>IF(O$1&lt;&gt;"",COUNTIFS(EVA2_Groupes_FRANCAIS!$B:$B,classes!O$1,EVA2_Groupes_FRANCAIS!$I:$I,"="&amp;$C76)/COUNTIF(EVA2_Groupes_FRANCAIS!$B:$B,classes!O$1),"")</f>
        <v/>
      </c>
      <c r="P76" s="30" t="str">
        <f>IF(P$1&lt;&gt;"",COUNTIFS(EVA2_Groupes_FRANCAIS!$B:$B,classes!P$1,EVA2_Groupes_FRANCAIS!$I:$I,"="&amp;$C76)/COUNTIF(EVA2_Groupes_FRANCAIS!$B:$B,classes!P$1),"")</f>
        <v/>
      </c>
      <c r="Q76" s="30" t="str">
        <f>IF(Q$1&lt;&gt;"",COUNTIFS(EVA2_Groupes_FRANCAIS!$B:$B,classes!Q$1,EVA2_Groupes_FRANCAIS!$I:$I,"="&amp;$C76)/COUNTIF(EVA2_Groupes_FRANCAIS!$B:$B,classes!Q$1),"")</f>
        <v/>
      </c>
      <c r="R76" s="30" t="str">
        <f>IF(R$1&lt;&gt;"",COUNTIFS(EVA2_Groupes_FRANCAIS!$B:$B,classes!R$1,EVA2_Groupes_FRANCAIS!$I:$I,"="&amp;$C76)/COUNTIF(EVA2_Groupes_FRANCAIS!$B:$B,classes!R$1),"")</f>
        <v/>
      </c>
      <c r="S76" s="30" t="str">
        <f>IF(S$1&lt;&gt;"",COUNTIFS(EVA2_Groupes_FRANCAIS!$B:$B,classes!S$1,EVA2_Groupes_FRANCAIS!$I:$I,"="&amp;$C76)/COUNTIF(EVA2_Groupes_FRANCAIS!$B:$B,classes!S$1),"")</f>
        <v/>
      </c>
      <c r="T76" s="30">
        <f>COUNTIF(EVA2_Groupes_FRANCAIS!I:I,"="&amp;classes!C76)/COUNTIF(EVA2_Groupes_FRANCAIS!J:J,"&gt;=0")</f>
        <v>0</v>
      </c>
    </row>
    <row r="77" spans="3:20" ht="27.75" customHeight="1" x14ac:dyDescent="0.25">
      <c r="C77" s="3" t="s">
        <v>25</v>
      </c>
      <c r="D77" s="30" t="str">
        <f>IF(D$1&lt;&gt;"",COUNTIFS(EVA2_Groupes_FRANCAIS!$B:$B,classes!D$1,EVA2_Groupes_FRANCAIS!$I:$I,"="&amp;$C77)/COUNTIF(EVA2_Groupes_FRANCAIS!$B:$B,classes!D$1),"")</f>
        <v/>
      </c>
      <c r="E77" s="30" t="str">
        <f>IF(E$1&lt;&gt;"",COUNTIFS(EVA2_Groupes_FRANCAIS!$B:$B,classes!E$1,EVA2_Groupes_FRANCAIS!$I:$I,"="&amp;$C77)/COUNTIF(EVA2_Groupes_FRANCAIS!$B:$B,classes!E$1),"")</f>
        <v/>
      </c>
      <c r="F77" s="30" t="str">
        <f>IF(F$1&lt;&gt;"",COUNTIFS(EVA2_Groupes_FRANCAIS!$B:$B,classes!F$1,EVA2_Groupes_FRANCAIS!$I:$I,"="&amp;$C77)/COUNTIF(EVA2_Groupes_FRANCAIS!$B:$B,classes!F$1),"")</f>
        <v/>
      </c>
      <c r="G77" s="30" t="str">
        <f>IF(G$1&lt;&gt;"",COUNTIFS(EVA2_Groupes_FRANCAIS!$B:$B,classes!G$1,EVA2_Groupes_FRANCAIS!$I:$I,"="&amp;$C77)/COUNTIF(EVA2_Groupes_FRANCAIS!$B:$B,classes!G$1),"")</f>
        <v/>
      </c>
      <c r="H77" s="30" t="str">
        <f>IF(H$1&lt;&gt;"",COUNTIFS(EVA2_Groupes_FRANCAIS!$B:$B,classes!H$1,EVA2_Groupes_FRANCAIS!$I:$I,"="&amp;$C77)/COUNTIF(EVA2_Groupes_FRANCAIS!$B:$B,classes!H$1),"")</f>
        <v/>
      </c>
      <c r="I77" s="30" t="str">
        <f>IF(I$1&lt;&gt;"",COUNTIFS(EVA2_Groupes_FRANCAIS!$B:$B,classes!I$1,EVA2_Groupes_FRANCAIS!$I:$I,"="&amp;$C77)/COUNTIF(EVA2_Groupes_FRANCAIS!$B:$B,classes!I$1),"")</f>
        <v/>
      </c>
      <c r="J77" s="30" t="str">
        <f>IF(J$1&lt;&gt;"",COUNTIFS(EVA2_Groupes_FRANCAIS!$B:$B,classes!J$1,EVA2_Groupes_FRANCAIS!$I:$I,"="&amp;$C77)/COUNTIF(EVA2_Groupes_FRANCAIS!$B:$B,classes!J$1),"")</f>
        <v/>
      </c>
      <c r="K77" s="30" t="str">
        <f>IF(K$1&lt;&gt;"",COUNTIFS(EVA2_Groupes_FRANCAIS!$B:$B,classes!K$1,EVA2_Groupes_FRANCAIS!$I:$I,"="&amp;$C77)/COUNTIF(EVA2_Groupes_FRANCAIS!$B:$B,classes!K$1),"")</f>
        <v/>
      </c>
      <c r="L77" s="30" t="str">
        <f>IF(L$1&lt;&gt;"",COUNTIFS(EVA2_Groupes_FRANCAIS!$B:$B,classes!L$1,EVA2_Groupes_FRANCAIS!$I:$I,"="&amp;$C77)/COUNTIF(EVA2_Groupes_FRANCAIS!$B:$B,classes!L$1),"")</f>
        <v/>
      </c>
      <c r="M77" s="30" t="str">
        <f>IF(M$1&lt;&gt;"",COUNTIFS(EVA2_Groupes_FRANCAIS!$B:$B,classes!M$1,EVA2_Groupes_FRANCAIS!$I:$I,"="&amp;$C77)/COUNTIF(EVA2_Groupes_FRANCAIS!$B:$B,classes!M$1),"")</f>
        <v/>
      </c>
      <c r="N77" s="30" t="str">
        <f>IF(N$1&lt;&gt;"",COUNTIFS(EVA2_Groupes_FRANCAIS!$B:$B,classes!N$1,EVA2_Groupes_FRANCAIS!$I:$I,"="&amp;$C77)/COUNTIF(EVA2_Groupes_FRANCAIS!$B:$B,classes!N$1),"")</f>
        <v/>
      </c>
      <c r="O77" s="30" t="str">
        <f>IF(O$1&lt;&gt;"",COUNTIFS(EVA2_Groupes_FRANCAIS!$B:$B,classes!O$1,EVA2_Groupes_FRANCAIS!$I:$I,"="&amp;$C77)/COUNTIF(EVA2_Groupes_FRANCAIS!$B:$B,classes!O$1),"")</f>
        <v/>
      </c>
      <c r="P77" s="30" t="str">
        <f>IF(P$1&lt;&gt;"",COUNTIFS(EVA2_Groupes_FRANCAIS!$B:$B,classes!P$1,EVA2_Groupes_FRANCAIS!$I:$I,"="&amp;$C77)/COUNTIF(EVA2_Groupes_FRANCAIS!$B:$B,classes!P$1),"")</f>
        <v/>
      </c>
      <c r="Q77" s="30" t="str">
        <f>IF(Q$1&lt;&gt;"",COUNTIFS(EVA2_Groupes_FRANCAIS!$B:$B,classes!Q$1,EVA2_Groupes_FRANCAIS!$I:$I,"="&amp;$C77)/COUNTIF(EVA2_Groupes_FRANCAIS!$B:$B,classes!Q$1),"")</f>
        <v/>
      </c>
      <c r="R77" s="30" t="str">
        <f>IF(R$1&lt;&gt;"",COUNTIFS(EVA2_Groupes_FRANCAIS!$B:$B,classes!R$1,EVA2_Groupes_FRANCAIS!$I:$I,"="&amp;$C77)/COUNTIF(EVA2_Groupes_FRANCAIS!$B:$B,classes!R$1),"")</f>
        <v/>
      </c>
      <c r="S77" s="30" t="str">
        <f>IF(S$1&lt;&gt;"",COUNTIFS(EVA2_Groupes_FRANCAIS!$B:$B,classes!S$1,EVA2_Groupes_FRANCAIS!$I:$I,"="&amp;$C77)/COUNTIF(EVA2_Groupes_FRANCAIS!$B:$B,classes!S$1),"")</f>
        <v/>
      </c>
      <c r="T77" s="30">
        <f>COUNTIF(EVA2_Groupes_FRANCAIS!I:I,"="&amp;classes!C77)/COUNTIF(EVA2_Groupes_FRANCAIS!J:J,"&gt;=0")</f>
        <v>0</v>
      </c>
    </row>
    <row r="78" spans="3:20" ht="27.75" customHeight="1" x14ac:dyDescent="0.25"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</row>
  </sheetData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1"/>
  <sheetViews>
    <sheetView workbookViewId="0">
      <selection activeCell="F30" sqref="F30"/>
    </sheetView>
  </sheetViews>
  <sheetFormatPr baseColWidth="10" defaultRowHeight="15" x14ac:dyDescent="0.25"/>
  <cols>
    <col min="1" max="1" width="34.140625" bestFit="1" customWidth="1"/>
    <col min="2" max="3" width="12.140625" style="10" customWidth="1"/>
    <col min="10" max="10" width="13" bestFit="1" customWidth="1"/>
  </cols>
  <sheetData>
    <row r="1" spans="1:10" x14ac:dyDescent="0.25">
      <c r="A1" t="s">
        <v>7</v>
      </c>
      <c r="B1" s="11" t="s">
        <v>6</v>
      </c>
      <c r="C1" s="11" t="s">
        <v>8</v>
      </c>
    </row>
    <row r="2" spans="1:10" x14ac:dyDescent="0.25">
      <c r="A2" t="str">
        <f>EVA2_Groupes_FRANCAIS!A2</f>
        <v xml:space="preserve">  </v>
      </c>
      <c r="B2" s="14">
        <f>VLOOKUP(A2,EVA2_Groupes_FRANCAIS!A$2:M$457,10,0)</f>
        <v>0</v>
      </c>
      <c r="C2" s="14">
        <f>VLOOKUP(A2,EVA2_Groupes_MATHS!A$2:N$458,10,0)</f>
        <v>0</v>
      </c>
    </row>
    <row r="3" spans="1:10" x14ac:dyDescent="0.25">
      <c r="A3" t="str">
        <f>EVA2_Groupes_FRANCAIS!A3</f>
        <v xml:space="preserve">  </v>
      </c>
      <c r="B3" s="14">
        <f>VLOOKUP(A3,EVA2_Groupes_FRANCAIS!A$2:M$457,10,0)</f>
        <v>0</v>
      </c>
      <c r="C3" s="14">
        <f>VLOOKUP(A3,EVA2_Groupes_MATHS!A$2:N$458,10,0)</f>
        <v>0</v>
      </c>
      <c r="J3" s="1"/>
    </row>
    <row r="4" spans="1:10" x14ac:dyDescent="0.25">
      <c r="A4" t="str">
        <f>EVA2_Groupes_FRANCAIS!A4</f>
        <v xml:space="preserve">  </v>
      </c>
      <c r="B4" s="14">
        <f>VLOOKUP(A4,EVA2_Groupes_FRANCAIS!A$2:M$457,10,0)</f>
        <v>0</v>
      </c>
      <c r="C4" s="14">
        <f>VLOOKUP(A4,EVA2_Groupes_MATHS!A$2:N$458,10,0)</f>
        <v>0</v>
      </c>
    </row>
    <row r="5" spans="1:10" x14ac:dyDescent="0.25">
      <c r="A5" t="str">
        <f>EVA2_Groupes_FRANCAIS!A5</f>
        <v xml:space="preserve">  </v>
      </c>
      <c r="B5" s="14">
        <f>VLOOKUP(A5,EVA2_Groupes_FRANCAIS!A$2:M$457,10,0)</f>
        <v>0</v>
      </c>
      <c r="C5" s="14">
        <f>VLOOKUP(A5,EVA2_Groupes_MATHS!A$2:N$458,10,0)</f>
        <v>0</v>
      </c>
    </row>
    <row r="6" spans="1:10" x14ac:dyDescent="0.25">
      <c r="A6" t="str">
        <f>EVA2_Groupes_FRANCAIS!A6</f>
        <v xml:space="preserve">  </v>
      </c>
      <c r="B6" s="14">
        <f>VLOOKUP(A6,EVA2_Groupes_FRANCAIS!A$2:M$457,10,0)</f>
        <v>0</v>
      </c>
      <c r="C6" s="14">
        <f>VLOOKUP(A6,EVA2_Groupes_MATHS!A$2:N$458,10,0)</f>
        <v>0</v>
      </c>
    </row>
    <row r="7" spans="1:10" x14ac:dyDescent="0.25">
      <c r="A7" t="str">
        <f>EVA2_Groupes_FRANCAIS!A7</f>
        <v xml:space="preserve">  </v>
      </c>
      <c r="B7" s="14">
        <f>VLOOKUP(A7,EVA2_Groupes_FRANCAIS!A$2:M$457,10,0)</f>
        <v>0</v>
      </c>
      <c r="C7" s="14">
        <f>VLOOKUP(A7,EVA2_Groupes_MATHS!A$2:N$458,10,0)</f>
        <v>0</v>
      </c>
    </row>
    <row r="8" spans="1:10" x14ac:dyDescent="0.25">
      <c r="A8" t="str">
        <f>EVA2_Groupes_FRANCAIS!A8</f>
        <v xml:space="preserve">  </v>
      </c>
      <c r="B8" s="14">
        <f>VLOOKUP(A8,EVA2_Groupes_FRANCAIS!A$2:M$457,10,0)</f>
        <v>0</v>
      </c>
      <c r="C8" s="14">
        <f>VLOOKUP(A8,EVA2_Groupes_MATHS!A$2:N$458,10,0)</f>
        <v>0</v>
      </c>
    </row>
    <row r="9" spans="1:10" x14ac:dyDescent="0.25">
      <c r="A9" t="str">
        <f>EVA2_Groupes_FRANCAIS!A9</f>
        <v xml:space="preserve">  </v>
      </c>
      <c r="B9" s="14">
        <f>VLOOKUP(A9,EVA2_Groupes_FRANCAIS!A$2:M$457,10,0)</f>
        <v>0</v>
      </c>
      <c r="C9" s="14">
        <f>VLOOKUP(A9,EVA2_Groupes_MATHS!A$2:N$458,10,0)</f>
        <v>0</v>
      </c>
    </row>
    <row r="10" spans="1:10" x14ac:dyDescent="0.25">
      <c r="A10" t="str">
        <f>EVA2_Groupes_FRANCAIS!A10</f>
        <v xml:space="preserve">  </v>
      </c>
      <c r="B10" s="14">
        <f>VLOOKUP(A10,EVA2_Groupes_FRANCAIS!A$2:M$457,10,0)</f>
        <v>0</v>
      </c>
      <c r="C10" s="14">
        <f>VLOOKUP(A10,EVA2_Groupes_MATHS!A$2:N$458,10,0)</f>
        <v>0</v>
      </c>
    </row>
    <row r="11" spans="1:10" x14ac:dyDescent="0.25">
      <c r="A11" t="str">
        <f>EVA2_Groupes_FRANCAIS!A11</f>
        <v xml:space="preserve">  </v>
      </c>
      <c r="B11" s="14">
        <f>VLOOKUP(A11,EVA2_Groupes_FRANCAIS!A$2:M$457,10,0)</f>
        <v>0</v>
      </c>
      <c r="C11" s="14">
        <f>VLOOKUP(A11,EVA2_Groupes_MATHS!A$2:N$458,10,0)</f>
        <v>0</v>
      </c>
    </row>
    <row r="12" spans="1:10" x14ac:dyDescent="0.25">
      <c r="A12" t="str">
        <f>EVA2_Groupes_FRANCAIS!A12</f>
        <v xml:space="preserve">  </v>
      </c>
      <c r="B12" s="14">
        <f>VLOOKUP(A12,EVA2_Groupes_FRANCAIS!A$2:M$457,10,0)</f>
        <v>0</v>
      </c>
      <c r="C12" s="14">
        <f>VLOOKUP(A12,EVA2_Groupes_MATHS!A$2:N$458,10,0)</f>
        <v>0</v>
      </c>
    </row>
    <row r="13" spans="1:10" x14ac:dyDescent="0.25">
      <c r="A13" t="str">
        <f>EVA2_Groupes_FRANCAIS!A13</f>
        <v xml:space="preserve">  </v>
      </c>
      <c r="B13" s="14">
        <f>VLOOKUP(A13,EVA2_Groupes_FRANCAIS!A$2:M$457,10,0)</f>
        <v>0</v>
      </c>
      <c r="C13" s="14">
        <f>VLOOKUP(A13,EVA2_Groupes_MATHS!A$2:N$458,10,0)</f>
        <v>0</v>
      </c>
    </row>
    <row r="14" spans="1:10" x14ac:dyDescent="0.25">
      <c r="A14" t="str">
        <f>EVA2_Groupes_FRANCAIS!A14</f>
        <v xml:space="preserve">  </v>
      </c>
      <c r="B14" s="14">
        <f>VLOOKUP(A14,EVA2_Groupes_FRANCAIS!A$2:M$457,10,0)</f>
        <v>0</v>
      </c>
      <c r="C14" s="14">
        <f>VLOOKUP(A14,EVA2_Groupes_MATHS!A$2:N$458,10,0)</f>
        <v>0</v>
      </c>
    </row>
    <row r="15" spans="1:10" x14ac:dyDescent="0.25">
      <c r="A15" t="str">
        <f>EVA2_Groupes_FRANCAIS!A15</f>
        <v xml:space="preserve">  </v>
      </c>
      <c r="B15" s="14">
        <f>VLOOKUP(A15,EVA2_Groupes_FRANCAIS!A$2:M$457,10,0)</f>
        <v>0</v>
      </c>
      <c r="C15" s="14">
        <f>VLOOKUP(A15,EVA2_Groupes_MATHS!A$2:N$458,10,0)</f>
        <v>0</v>
      </c>
    </row>
    <row r="16" spans="1:10" x14ac:dyDescent="0.25">
      <c r="A16" t="str">
        <f>EVA2_Groupes_FRANCAIS!A16</f>
        <v xml:space="preserve">  </v>
      </c>
      <c r="B16" s="14">
        <f>VLOOKUP(A16,EVA2_Groupes_FRANCAIS!A$2:M$457,10,0)</f>
        <v>0</v>
      </c>
      <c r="C16" s="14">
        <f>VLOOKUP(A16,EVA2_Groupes_MATHS!A$2:N$458,10,0)</f>
        <v>0</v>
      </c>
    </row>
    <row r="17" spans="1:6" x14ac:dyDescent="0.25">
      <c r="A17" t="str">
        <f>EVA2_Groupes_FRANCAIS!A17</f>
        <v xml:space="preserve">  </v>
      </c>
      <c r="B17" s="14">
        <f>VLOOKUP(A17,EVA2_Groupes_FRANCAIS!A$2:M$457,10,0)</f>
        <v>0</v>
      </c>
      <c r="C17" s="14">
        <f>VLOOKUP(A17,EVA2_Groupes_MATHS!A$2:N$458,10,0)</f>
        <v>0</v>
      </c>
    </row>
    <row r="18" spans="1:6" x14ac:dyDescent="0.25">
      <c r="A18" t="str">
        <f>EVA2_Groupes_FRANCAIS!A18</f>
        <v xml:space="preserve">  </v>
      </c>
      <c r="B18" s="14">
        <f>VLOOKUP(A18,EVA2_Groupes_FRANCAIS!A$2:M$457,10,0)</f>
        <v>0</v>
      </c>
      <c r="C18" s="14">
        <f>VLOOKUP(A18,EVA2_Groupes_MATHS!A$2:N$458,10,0)</f>
        <v>0</v>
      </c>
      <c r="E18" s="50" t="s">
        <v>34</v>
      </c>
      <c r="F18" s="50"/>
    </row>
    <row r="19" spans="1:6" x14ac:dyDescent="0.25">
      <c r="A19" t="str">
        <f>EVA2_Groupes_FRANCAIS!A19</f>
        <v xml:space="preserve">  </v>
      </c>
      <c r="B19" s="14">
        <f>VLOOKUP(A19,EVA2_Groupes_FRANCAIS!A$2:M$457,10,0)</f>
        <v>0</v>
      </c>
      <c r="C19" s="14">
        <f>VLOOKUP(A19,EVA2_Groupes_MATHS!A$2:N$458,10,0)</f>
        <v>0</v>
      </c>
      <c r="E19" s="50"/>
      <c r="F19" s="50"/>
    </row>
    <row r="20" spans="1:6" x14ac:dyDescent="0.25">
      <c r="A20" t="str">
        <f>EVA2_Groupes_FRANCAIS!A20</f>
        <v xml:space="preserve">  </v>
      </c>
      <c r="B20" s="14">
        <f>VLOOKUP(A20,EVA2_Groupes_FRANCAIS!A$2:M$457,10,0)</f>
        <v>0</v>
      </c>
      <c r="C20" s="14">
        <f>VLOOKUP(A20,EVA2_Groupes_MATHS!A$2:N$458,10,0)</f>
        <v>0</v>
      </c>
      <c r="E20" s="50"/>
      <c r="F20" s="50"/>
    </row>
    <row r="21" spans="1:6" x14ac:dyDescent="0.25">
      <c r="A21" t="str">
        <f>EVA2_Groupes_FRANCAIS!A21</f>
        <v xml:space="preserve">  </v>
      </c>
      <c r="B21" s="14">
        <f>VLOOKUP(A21,EVA2_Groupes_FRANCAIS!A$2:M$457,10,0)</f>
        <v>0</v>
      </c>
      <c r="C21" s="14">
        <f>VLOOKUP(A21,EVA2_Groupes_MATHS!A$2:N$458,10,0)</f>
        <v>0</v>
      </c>
      <c r="E21" s="50"/>
      <c r="F21" s="50"/>
    </row>
    <row r="22" spans="1:6" x14ac:dyDescent="0.25">
      <c r="A22" t="str">
        <f>EVA2_Groupes_FRANCAIS!A22</f>
        <v xml:space="preserve">  </v>
      </c>
      <c r="B22" s="14">
        <f>VLOOKUP(A22,EVA2_Groupes_FRANCAIS!A$2:M$457,10,0)</f>
        <v>0</v>
      </c>
      <c r="C22" s="14">
        <f>VLOOKUP(A22,EVA2_Groupes_MATHS!A$2:N$458,10,0)</f>
        <v>0</v>
      </c>
      <c r="E22" s="50"/>
      <c r="F22" s="50"/>
    </row>
    <row r="23" spans="1:6" x14ac:dyDescent="0.25">
      <c r="A23" t="str">
        <f>EVA2_Groupes_FRANCAIS!A23</f>
        <v xml:space="preserve">  </v>
      </c>
      <c r="B23" s="14">
        <f>VLOOKUP(A23,EVA2_Groupes_FRANCAIS!A$2:M$457,10,0)</f>
        <v>0</v>
      </c>
      <c r="C23" s="14">
        <f>VLOOKUP(A23,EVA2_Groupes_MATHS!A$2:N$458,10,0)</f>
        <v>0</v>
      </c>
    </row>
    <row r="24" spans="1:6" x14ac:dyDescent="0.25">
      <c r="A24" t="str">
        <f>EVA2_Groupes_FRANCAIS!A24</f>
        <v xml:space="preserve">  </v>
      </c>
      <c r="B24" s="14">
        <f>VLOOKUP(A24,EVA2_Groupes_FRANCAIS!A$2:M$457,10,0)</f>
        <v>0</v>
      </c>
      <c r="C24" s="14">
        <f>VLOOKUP(A24,EVA2_Groupes_MATHS!A$2:N$458,10,0)</f>
        <v>0</v>
      </c>
    </row>
    <row r="25" spans="1:6" x14ac:dyDescent="0.25">
      <c r="A25" t="str">
        <f>EVA2_Groupes_FRANCAIS!A25</f>
        <v xml:space="preserve">  </v>
      </c>
      <c r="B25" s="14">
        <f>VLOOKUP(A25,EVA2_Groupes_FRANCAIS!A$2:M$457,10,0)</f>
        <v>0</v>
      </c>
      <c r="C25" s="14">
        <f>VLOOKUP(A25,EVA2_Groupes_MATHS!A$2:N$458,10,0)</f>
        <v>0</v>
      </c>
    </row>
    <row r="26" spans="1:6" x14ac:dyDescent="0.25">
      <c r="A26" t="str">
        <f>EVA2_Groupes_FRANCAIS!A26</f>
        <v xml:space="preserve">  </v>
      </c>
      <c r="B26" s="14">
        <f>VLOOKUP(A26,EVA2_Groupes_FRANCAIS!A$2:M$457,10,0)</f>
        <v>0</v>
      </c>
      <c r="C26" s="14">
        <f>VLOOKUP(A26,EVA2_Groupes_MATHS!A$2:N$458,10,0)</f>
        <v>0</v>
      </c>
    </row>
    <row r="27" spans="1:6" x14ac:dyDescent="0.25">
      <c r="A27" t="str">
        <f>EVA2_Groupes_FRANCAIS!A27</f>
        <v xml:space="preserve">  </v>
      </c>
      <c r="B27" s="14">
        <f>VLOOKUP(A27,EVA2_Groupes_FRANCAIS!A$2:M$457,10,0)</f>
        <v>0</v>
      </c>
      <c r="C27" s="14">
        <f>VLOOKUP(A27,EVA2_Groupes_MATHS!A$2:N$458,10,0)</f>
        <v>0</v>
      </c>
      <c r="F27" s="6" t="s">
        <v>13</v>
      </c>
    </row>
    <row r="28" spans="1:6" x14ac:dyDescent="0.25">
      <c r="A28" t="str">
        <f>EVA2_Groupes_FRANCAIS!A28</f>
        <v xml:space="preserve">  </v>
      </c>
      <c r="B28" s="14">
        <f>VLOOKUP(A28,EVA2_Groupes_FRANCAIS!A$2:M$457,10,0)</f>
        <v>0</v>
      </c>
      <c r="C28" s="14">
        <f>VLOOKUP(A28,EVA2_Groupes_MATHS!A$2:N$458,10,0)</f>
        <v>0</v>
      </c>
      <c r="E28" s="5" t="s">
        <v>6</v>
      </c>
      <c r="F28" s="4">
        <v>40</v>
      </c>
    </row>
    <row r="29" spans="1:6" x14ac:dyDescent="0.25">
      <c r="A29" t="str">
        <f>EVA2_Groupes_FRANCAIS!A29</f>
        <v xml:space="preserve">  </v>
      </c>
      <c r="B29" s="14">
        <f>VLOOKUP(A29,EVA2_Groupes_FRANCAIS!A$2:M$457,10,0)</f>
        <v>0</v>
      </c>
      <c r="C29" s="14">
        <f>VLOOKUP(A29,EVA2_Groupes_MATHS!A$2:N$458,10,0)</f>
        <v>0</v>
      </c>
      <c r="E29" s="5" t="s">
        <v>12</v>
      </c>
      <c r="F29" s="4">
        <v>40</v>
      </c>
    </row>
    <row r="30" spans="1:6" x14ac:dyDescent="0.25">
      <c r="A30" t="str">
        <f>EVA2_Groupes_FRANCAIS!A30</f>
        <v xml:space="preserve">  </v>
      </c>
      <c r="B30" s="14">
        <f>VLOOKUP(A30,EVA2_Groupes_FRANCAIS!A$2:M$457,10,0)</f>
        <v>0</v>
      </c>
      <c r="C30" s="14">
        <f>VLOOKUP(A30,EVA2_Groupes_MATHS!A$2:N$458,10,0)</f>
        <v>0</v>
      </c>
    </row>
    <row r="31" spans="1:6" x14ac:dyDescent="0.25">
      <c r="A31" t="str">
        <f>EVA2_Groupes_FRANCAIS!A31</f>
        <v xml:space="preserve">  </v>
      </c>
      <c r="B31" s="14">
        <f>VLOOKUP(A31,EVA2_Groupes_FRANCAIS!A$2:M$457,10,0)</f>
        <v>0</v>
      </c>
      <c r="C31" s="14">
        <f>VLOOKUP(A31,EVA2_Groupes_MATHS!A$2:N$458,10,0)</f>
        <v>0</v>
      </c>
    </row>
    <row r="32" spans="1:6" x14ac:dyDescent="0.25">
      <c r="A32" t="str">
        <f>EVA2_Groupes_FRANCAIS!A32</f>
        <v xml:space="preserve">  </v>
      </c>
      <c r="B32" s="14">
        <f>VLOOKUP(A32,EVA2_Groupes_FRANCAIS!A$2:M$457,10,0)</f>
        <v>0</v>
      </c>
      <c r="C32" s="14">
        <f>VLOOKUP(A32,EVA2_Groupes_MATHS!A$2:N$458,10,0)</f>
        <v>0</v>
      </c>
    </row>
    <row r="33" spans="1:3" x14ac:dyDescent="0.25">
      <c r="A33" t="str">
        <f>EVA2_Groupes_FRANCAIS!A33</f>
        <v xml:space="preserve">  </v>
      </c>
      <c r="B33" s="14">
        <f>VLOOKUP(A33,EVA2_Groupes_FRANCAIS!A$2:M$457,10,0)</f>
        <v>0</v>
      </c>
      <c r="C33" s="14">
        <f>VLOOKUP(A33,EVA2_Groupes_MATHS!A$2:N$458,10,0)</f>
        <v>0</v>
      </c>
    </row>
    <row r="34" spans="1:3" x14ac:dyDescent="0.25">
      <c r="A34" t="str">
        <f>EVA2_Groupes_FRANCAIS!A34</f>
        <v xml:space="preserve">  </v>
      </c>
      <c r="B34" s="14">
        <f>VLOOKUP(A34,EVA2_Groupes_FRANCAIS!A$2:M$457,10,0)</f>
        <v>0</v>
      </c>
      <c r="C34" s="14">
        <f>VLOOKUP(A34,EVA2_Groupes_MATHS!A$2:N$458,10,0)</f>
        <v>0</v>
      </c>
    </row>
    <row r="35" spans="1:3" x14ac:dyDescent="0.25">
      <c r="A35" t="str">
        <f>EVA2_Groupes_FRANCAIS!A35</f>
        <v xml:space="preserve">  </v>
      </c>
      <c r="B35" s="14">
        <f>VLOOKUP(A35,EVA2_Groupes_FRANCAIS!A$2:M$457,10,0)</f>
        <v>0</v>
      </c>
      <c r="C35" s="14">
        <f>VLOOKUP(A35,EVA2_Groupes_MATHS!A$2:N$458,10,0)</f>
        <v>0</v>
      </c>
    </row>
    <row r="36" spans="1:3" x14ac:dyDescent="0.25">
      <c r="A36" t="str">
        <f>EVA2_Groupes_FRANCAIS!A36</f>
        <v xml:space="preserve">  </v>
      </c>
      <c r="B36" s="14">
        <f>VLOOKUP(A36,EVA2_Groupes_FRANCAIS!A$2:M$457,10,0)</f>
        <v>0</v>
      </c>
      <c r="C36" s="14">
        <f>VLOOKUP(A36,EVA2_Groupes_MATHS!A$2:N$458,10,0)</f>
        <v>0</v>
      </c>
    </row>
    <row r="37" spans="1:3" x14ac:dyDescent="0.25">
      <c r="A37" t="str">
        <f>EVA2_Groupes_FRANCAIS!A37</f>
        <v xml:space="preserve">  </v>
      </c>
      <c r="B37" s="14">
        <f>VLOOKUP(A37,EVA2_Groupes_FRANCAIS!A$2:M$457,10,0)</f>
        <v>0</v>
      </c>
      <c r="C37" s="14">
        <f>VLOOKUP(A37,EVA2_Groupes_MATHS!A$2:N$458,10,0)</f>
        <v>0</v>
      </c>
    </row>
    <row r="38" spans="1:3" x14ac:dyDescent="0.25">
      <c r="A38" t="str">
        <f>EVA2_Groupes_FRANCAIS!A38</f>
        <v xml:space="preserve">  </v>
      </c>
      <c r="B38" s="14">
        <f>VLOOKUP(A38,EVA2_Groupes_FRANCAIS!A$2:M$457,10,0)</f>
        <v>0</v>
      </c>
      <c r="C38" s="14">
        <f>VLOOKUP(A38,EVA2_Groupes_MATHS!A$2:N$458,10,0)</f>
        <v>0</v>
      </c>
    </row>
    <row r="39" spans="1:3" x14ac:dyDescent="0.25">
      <c r="A39" t="str">
        <f>EVA2_Groupes_FRANCAIS!A39</f>
        <v xml:space="preserve">  </v>
      </c>
      <c r="B39" s="14">
        <f>VLOOKUP(A39,EVA2_Groupes_FRANCAIS!A$2:M$457,10,0)</f>
        <v>0</v>
      </c>
      <c r="C39" s="14">
        <f>VLOOKUP(A39,EVA2_Groupes_MATHS!A$2:N$458,10,0)</f>
        <v>0</v>
      </c>
    </row>
    <row r="40" spans="1:3" x14ac:dyDescent="0.25">
      <c r="A40" t="str">
        <f>EVA2_Groupes_FRANCAIS!A40</f>
        <v xml:space="preserve">  </v>
      </c>
      <c r="B40" s="14">
        <f>VLOOKUP(A40,EVA2_Groupes_FRANCAIS!A$2:M$457,10,0)</f>
        <v>0</v>
      </c>
      <c r="C40" s="14">
        <f>VLOOKUP(A40,EVA2_Groupes_MATHS!A$2:N$458,10,0)</f>
        <v>0</v>
      </c>
    </row>
    <row r="41" spans="1:3" x14ac:dyDescent="0.25">
      <c r="A41" t="str">
        <f>EVA2_Groupes_FRANCAIS!A41</f>
        <v xml:space="preserve">  </v>
      </c>
      <c r="B41" s="14">
        <f>VLOOKUP(A41,EVA2_Groupes_FRANCAIS!A$2:M$457,10,0)</f>
        <v>0</v>
      </c>
      <c r="C41" s="14">
        <f>VLOOKUP(A41,EVA2_Groupes_MATHS!A$2:N$458,10,0)</f>
        <v>0</v>
      </c>
    </row>
    <row r="42" spans="1:3" x14ac:dyDescent="0.25">
      <c r="A42" t="str">
        <f>EVA2_Groupes_FRANCAIS!A42</f>
        <v xml:space="preserve">  </v>
      </c>
      <c r="B42" s="14">
        <f>VLOOKUP(A42,EVA2_Groupes_FRANCAIS!A$2:M$457,10,0)</f>
        <v>0</v>
      </c>
      <c r="C42" s="14">
        <f>VLOOKUP(A42,EVA2_Groupes_MATHS!A$2:N$458,10,0)</f>
        <v>0</v>
      </c>
    </row>
    <row r="43" spans="1:3" x14ac:dyDescent="0.25">
      <c r="A43" t="str">
        <f>EVA2_Groupes_FRANCAIS!A43</f>
        <v xml:space="preserve">  </v>
      </c>
      <c r="B43" s="14">
        <f>VLOOKUP(A43,EVA2_Groupes_FRANCAIS!A$2:M$457,10,0)</f>
        <v>0</v>
      </c>
      <c r="C43" s="14">
        <f>VLOOKUP(A43,EVA2_Groupes_MATHS!A$2:N$458,10,0)</f>
        <v>0</v>
      </c>
    </row>
    <row r="44" spans="1:3" x14ac:dyDescent="0.25">
      <c r="A44" t="str">
        <f>EVA2_Groupes_FRANCAIS!A44</f>
        <v xml:space="preserve">  </v>
      </c>
      <c r="B44" s="14">
        <f>VLOOKUP(A44,EVA2_Groupes_FRANCAIS!A$2:M$457,10,0)</f>
        <v>0</v>
      </c>
      <c r="C44" s="14">
        <f>VLOOKUP(A44,EVA2_Groupes_MATHS!A$2:N$458,10,0)</f>
        <v>0</v>
      </c>
    </row>
    <row r="45" spans="1:3" x14ac:dyDescent="0.25">
      <c r="A45" t="str">
        <f>EVA2_Groupes_FRANCAIS!A45</f>
        <v xml:space="preserve">  </v>
      </c>
      <c r="B45" s="14">
        <f>VLOOKUP(A45,EVA2_Groupes_FRANCAIS!A$2:M$457,10,0)</f>
        <v>0</v>
      </c>
      <c r="C45" s="14">
        <f>VLOOKUP(A45,EVA2_Groupes_MATHS!A$2:N$458,10,0)</f>
        <v>0</v>
      </c>
    </row>
    <row r="46" spans="1:3" x14ac:dyDescent="0.25">
      <c r="A46" t="str">
        <f>EVA2_Groupes_FRANCAIS!A46</f>
        <v xml:space="preserve">  </v>
      </c>
      <c r="B46" s="14">
        <f>VLOOKUP(A46,EVA2_Groupes_FRANCAIS!A$2:M$457,10,0)</f>
        <v>0</v>
      </c>
      <c r="C46" s="14">
        <f>VLOOKUP(A46,EVA2_Groupes_MATHS!A$2:N$458,10,0)</f>
        <v>0</v>
      </c>
    </row>
    <row r="47" spans="1:3" x14ac:dyDescent="0.25">
      <c r="A47" t="str">
        <f>EVA2_Groupes_FRANCAIS!A47</f>
        <v xml:space="preserve">  </v>
      </c>
      <c r="B47" s="14">
        <f>VLOOKUP(A47,EVA2_Groupes_FRANCAIS!A$2:M$457,10,0)</f>
        <v>0</v>
      </c>
      <c r="C47" s="14">
        <f>VLOOKUP(A47,EVA2_Groupes_MATHS!A$2:N$458,10,0)</f>
        <v>0</v>
      </c>
    </row>
    <row r="48" spans="1:3" x14ac:dyDescent="0.25">
      <c r="A48" t="str">
        <f>EVA2_Groupes_FRANCAIS!A48</f>
        <v xml:space="preserve">  </v>
      </c>
      <c r="B48" s="14">
        <f>VLOOKUP(A48,EVA2_Groupes_FRANCAIS!A$2:M$457,10,0)</f>
        <v>0</v>
      </c>
      <c r="C48" s="14">
        <f>VLOOKUP(A48,EVA2_Groupes_MATHS!A$2:N$458,10,0)</f>
        <v>0</v>
      </c>
    </row>
    <row r="49" spans="1:3" x14ac:dyDescent="0.25">
      <c r="A49" t="str">
        <f>EVA2_Groupes_FRANCAIS!A49</f>
        <v xml:space="preserve">  </v>
      </c>
      <c r="B49" s="14">
        <f>VLOOKUP(A49,EVA2_Groupes_FRANCAIS!A$2:M$457,10,0)</f>
        <v>0</v>
      </c>
      <c r="C49" s="14">
        <f>VLOOKUP(A49,EVA2_Groupes_MATHS!A$2:N$458,10,0)</f>
        <v>0</v>
      </c>
    </row>
    <row r="50" spans="1:3" x14ac:dyDescent="0.25">
      <c r="A50" t="str">
        <f>EVA2_Groupes_FRANCAIS!A50</f>
        <v xml:space="preserve">  </v>
      </c>
      <c r="B50" s="14">
        <f>VLOOKUP(A50,EVA2_Groupes_FRANCAIS!A$2:M$457,10,0)</f>
        <v>0</v>
      </c>
      <c r="C50" s="14">
        <f>VLOOKUP(A50,EVA2_Groupes_MATHS!A$2:N$458,10,0)</f>
        <v>0</v>
      </c>
    </row>
    <row r="51" spans="1:3" x14ac:dyDescent="0.25">
      <c r="A51" t="str">
        <f>EVA2_Groupes_FRANCAIS!A51</f>
        <v xml:space="preserve">  </v>
      </c>
      <c r="B51" s="14">
        <f>VLOOKUP(A51,EVA2_Groupes_FRANCAIS!A$2:M$457,10,0)</f>
        <v>0</v>
      </c>
      <c r="C51" s="14">
        <f>VLOOKUP(A51,EVA2_Groupes_MATHS!A$2:N$458,10,0)</f>
        <v>0</v>
      </c>
    </row>
    <row r="52" spans="1:3" x14ac:dyDescent="0.25">
      <c r="A52" t="str">
        <f>EVA2_Groupes_FRANCAIS!A52</f>
        <v xml:space="preserve">  </v>
      </c>
      <c r="B52" s="14">
        <f>VLOOKUP(A52,EVA2_Groupes_FRANCAIS!A$2:M$457,10,0)</f>
        <v>0</v>
      </c>
      <c r="C52" s="14">
        <f>VLOOKUP(A52,EVA2_Groupes_MATHS!A$2:N$458,10,0)</f>
        <v>0</v>
      </c>
    </row>
    <row r="53" spans="1:3" x14ac:dyDescent="0.25">
      <c r="A53" t="str">
        <f>EVA2_Groupes_FRANCAIS!A53</f>
        <v xml:space="preserve">  </v>
      </c>
      <c r="B53" s="14">
        <f>VLOOKUP(A53,EVA2_Groupes_FRANCAIS!A$2:M$457,10,0)</f>
        <v>0</v>
      </c>
      <c r="C53" s="14">
        <f>VLOOKUP(A53,EVA2_Groupes_MATHS!A$2:N$458,10,0)</f>
        <v>0</v>
      </c>
    </row>
    <row r="54" spans="1:3" x14ac:dyDescent="0.25">
      <c r="A54" t="str">
        <f>EVA2_Groupes_FRANCAIS!A54</f>
        <v xml:space="preserve">  </v>
      </c>
      <c r="B54" s="14">
        <f>VLOOKUP(A54,EVA2_Groupes_FRANCAIS!A$2:M$457,10,0)</f>
        <v>0</v>
      </c>
      <c r="C54" s="14">
        <f>VLOOKUP(A54,EVA2_Groupes_MATHS!A$2:N$458,10,0)</f>
        <v>0</v>
      </c>
    </row>
    <row r="55" spans="1:3" x14ac:dyDescent="0.25">
      <c r="A55" t="str">
        <f>EVA2_Groupes_FRANCAIS!A55</f>
        <v xml:space="preserve">  </v>
      </c>
      <c r="B55" s="14">
        <f>VLOOKUP(A55,EVA2_Groupes_FRANCAIS!A$2:M$457,10,0)</f>
        <v>0</v>
      </c>
      <c r="C55" s="14">
        <f>VLOOKUP(A55,EVA2_Groupes_MATHS!A$2:N$458,10,0)</f>
        <v>0</v>
      </c>
    </row>
    <row r="56" spans="1:3" x14ac:dyDescent="0.25">
      <c r="A56" t="str">
        <f>EVA2_Groupes_FRANCAIS!A56</f>
        <v xml:space="preserve">  </v>
      </c>
      <c r="B56" s="14">
        <f>VLOOKUP(A56,EVA2_Groupes_FRANCAIS!A$2:M$457,10,0)</f>
        <v>0</v>
      </c>
      <c r="C56" s="14">
        <f>VLOOKUP(A56,EVA2_Groupes_MATHS!A$2:N$458,10,0)</f>
        <v>0</v>
      </c>
    </row>
    <row r="57" spans="1:3" x14ac:dyDescent="0.25">
      <c r="A57" t="str">
        <f>EVA2_Groupes_FRANCAIS!A57</f>
        <v xml:space="preserve">  </v>
      </c>
      <c r="B57" s="14">
        <f>VLOOKUP(A57,EVA2_Groupes_FRANCAIS!A$2:M$457,10,0)</f>
        <v>0</v>
      </c>
      <c r="C57" s="14">
        <f>VLOOKUP(A57,EVA2_Groupes_MATHS!A$2:N$458,10,0)</f>
        <v>0</v>
      </c>
    </row>
    <row r="58" spans="1:3" x14ac:dyDescent="0.25">
      <c r="A58" t="str">
        <f>EVA2_Groupes_FRANCAIS!A58</f>
        <v xml:space="preserve">  </v>
      </c>
      <c r="B58" s="14">
        <f>VLOOKUP(A58,EVA2_Groupes_FRANCAIS!A$2:M$457,10,0)</f>
        <v>0</v>
      </c>
      <c r="C58" s="14">
        <f>VLOOKUP(A58,EVA2_Groupes_MATHS!A$2:N$458,10,0)</f>
        <v>0</v>
      </c>
    </row>
    <row r="59" spans="1:3" x14ac:dyDescent="0.25">
      <c r="A59" t="str">
        <f>EVA2_Groupes_FRANCAIS!A59</f>
        <v xml:space="preserve">  </v>
      </c>
      <c r="B59" s="14">
        <f>VLOOKUP(A59,EVA2_Groupes_FRANCAIS!A$2:M$457,10,0)</f>
        <v>0</v>
      </c>
      <c r="C59" s="14">
        <f>VLOOKUP(A59,EVA2_Groupes_MATHS!A$2:N$458,10,0)</f>
        <v>0</v>
      </c>
    </row>
    <row r="60" spans="1:3" x14ac:dyDescent="0.25">
      <c r="A60" t="str">
        <f>EVA2_Groupes_FRANCAIS!A60</f>
        <v xml:space="preserve">  </v>
      </c>
      <c r="B60" s="14">
        <f>VLOOKUP(A60,EVA2_Groupes_FRANCAIS!A$2:M$457,10,0)</f>
        <v>0</v>
      </c>
      <c r="C60" s="14">
        <f>VLOOKUP(A60,EVA2_Groupes_MATHS!A$2:N$458,10,0)</f>
        <v>0</v>
      </c>
    </row>
    <row r="61" spans="1:3" x14ac:dyDescent="0.25">
      <c r="A61" t="str">
        <f>EVA2_Groupes_FRANCAIS!A61</f>
        <v xml:space="preserve">  </v>
      </c>
      <c r="B61" s="14">
        <f>VLOOKUP(A61,EVA2_Groupes_FRANCAIS!A$2:M$457,10,0)</f>
        <v>0</v>
      </c>
      <c r="C61" s="14">
        <f>VLOOKUP(A61,EVA2_Groupes_MATHS!A$2:N$458,10,0)</f>
        <v>0</v>
      </c>
    </row>
    <row r="62" spans="1:3" x14ac:dyDescent="0.25">
      <c r="A62" t="str">
        <f>EVA2_Groupes_FRANCAIS!A62</f>
        <v xml:space="preserve">  </v>
      </c>
      <c r="B62" s="14">
        <f>VLOOKUP(A62,EVA2_Groupes_FRANCAIS!A$2:M$457,10,0)</f>
        <v>0</v>
      </c>
      <c r="C62" s="14">
        <f>VLOOKUP(A62,EVA2_Groupes_MATHS!A$2:N$458,10,0)</f>
        <v>0</v>
      </c>
    </row>
    <row r="63" spans="1:3" x14ac:dyDescent="0.25">
      <c r="A63" t="str">
        <f>EVA2_Groupes_FRANCAIS!A63</f>
        <v xml:space="preserve">  </v>
      </c>
      <c r="B63" s="14">
        <f>VLOOKUP(A63,EVA2_Groupes_FRANCAIS!A$2:M$457,10,0)</f>
        <v>0</v>
      </c>
      <c r="C63" s="14">
        <f>VLOOKUP(A63,EVA2_Groupes_MATHS!A$2:N$458,10,0)</f>
        <v>0</v>
      </c>
    </row>
    <row r="64" spans="1:3" x14ac:dyDescent="0.25">
      <c r="A64" t="str">
        <f>EVA2_Groupes_FRANCAIS!A64</f>
        <v xml:space="preserve">  </v>
      </c>
      <c r="B64" s="14">
        <f>VLOOKUP(A64,EVA2_Groupes_FRANCAIS!A$2:M$457,10,0)</f>
        <v>0</v>
      </c>
      <c r="C64" s="14">
        <f>VLOOKUP(A64,EVA2_Groupes_MATHS!A$2:N$458,10,0)</f>
        <v>0</v>
      </c>
    </row>
    <row r="65" spans="1:3" x14ac:dyDescent="0.25">
      <c r="A65" t="str">
        <f>EVA2_Groupes_FRANCAIS!A65</f>
        <v xml:space="preserve">  </v>
      </c>
      <c r="B65" s="14">
        <f>VLOOKUP(A65,EVA2_Groupes_FRANCAIS!A$2:M$457,10,0)</f>
        <v>0</v>
      </c>
      <c r="C65" s="14">
        <f>VLOOKUP(A65,EVA2_Groupes_MATHS!A$2:N$458,10,0)</f>
        <v>0</v>
      </c>
    </row>
    <row r="66" spans="1:3" x14ac:dyDescent="0.25">
      <c r="A66" t="str">
        <f>EVA2_Groupes_FRANCAIS!A66</f>
        <v xml:space="preserve">  </v>
      </c>
      <c r="B66" s="14">
        <f>VLOOKUP(A66,EVA2_Groupes_FRANCAIS!A$2:M$457,10,0)</f>
        <v>0</v>
      </c>
      <c r="C66" s="14">
        <f>VLOOKUP(A66,EVA2_Groupes_MATHS!A$2:N$458,10,0)</f>
        <v>0</v>
      </c>
    </row>
    <row r="67" spans="1:3" x14ac:dyDescent="0.25">
      <c r="A67" t="str">
        <f>EVA2_Groupes_FRANCAIS!A67</f>
        <v xml:space="preserve">  </v>
      </c>
      <c r="B67" s="14">
        <f>VLOOKUP(A67,EVA2_Groupes_FRANCAIS!A$2:M$457,10,0)</f>
        <v>0</v>
      </c>
      <c r="C67" s="14">
        <f>VLOOKUP(A67,EVA2_Groupes_MATHS!A$2:N$458,10,0)</f>
        <v>0</v>
      </c>
    </row>
    <row r="68" spans="1:3" x14ac:dyDescent="0.25">
      <c r="A68" t="str">
        <f>EVA2_Groupes_FRANCAIS!A68</f>
        <v xml:space="preserve">  </v>
      </c>
      <c r="B68" s="14">
        <f>VLOOKUP(A68,EVA2_Groupes_FRANCAIS!A$2:M$457,10,0)</f>
        <v>0</v>
      </c>
      <c r="C68" s="14">
        <f>VLOOKUP(A68,EVA2_Groupes_MATHS!A$2:N$458,10,0)</f>
        <v>0</v>
      </c>
    </row>
    <row r="69" spans="1:3" x14ac:dyDescent="0.25">
      <c r="A69" t="str">
        <f>EVA2_Groupes_FRANCAIS!A69</f>
        <v xml:space="preserve">  </v>
      </c>
      <c r="B69" s="14">
        <f>VLOOKUP(A69,EVA2_Groupes_FRANCAIS!A$2:M$457,10,0)</f>
        <v>0</v>
      </c>
      <c r="C69" s="14">
        <f>VLOOKUP(A69,EVA2_Groupes_MATHS!A$2:N$458,10,0)</f>
        <v>0</v>
      </c>
    </row>
    <row r="70" spans="1:3" x14ac:dyDescent="0.25">
      <c r="A70" t="str">
        <f>EVA2_Groupes_FRANCAIS!A70</f>
        <v xml:space="preserve">  </v>
      </c>
      <c r="B70" s="14">
        <f>VLOOKUP(A70,EVA2_Groupes_FRANCAIS!A$2:M$457,10,0)</f>
        <v>0</v>
      </c>
      <c r="C70" s="14">
        <f>VLOOKUP(A70,EVA2_Groupes_MATHS!A$2:N$458,10,0)</f>
        <v>0</v>
      </c>
    </row>
    <row r="71" spans="1:3" x14ac:dyDescent="0.25">
      <c r="A71" t="str">
        <f>EVA2_Groupes_FRANCAIS!A71</f>
        <v xml:space="preserve">  </v>
      </c>
      <c r="B71" s="14">
        <f>VLOOKUP(A71,EVA2_Groupes_FRANCAIS!A$2:M$457,10,0)</f>
        <v>0</v>
      </c>
      <c r="C71" s="14">
        <f>VLOOKUP(A71,EVA2_Groupes_MATHS!A$2:N$458,10,0)</f>
        <v>0</v>
      </c>
    </row>
    <row r="72" spans="1:3" x14ac:dyDescent="0.25">
      <c r="A72" t="str">
        <f>EVA2_Groupes_FRANCAIS!A72</f>
        <v xml:space="preserve">  </v>
      </c>
      <c r="B72" s="14">
        <f>VLOOKUP(A72,EVA2_Groupes_FRANCAIS!A$2:M$457,10,0)</f>
        <v>0</v>
      </c>
      <c r="C72" s="14">
        <f>VLOOKUP(A72,EVA2_Groupes_MATHS!A$2:N$458,10,0)</f>
        <v>0</v>
      </c>
    </row>
    <row r="73" spans="1:3" x14ac:dyDescent="0.25">
      <c r="A73" t="str">
        <f>EVA2_Groupes_FRANCAIS!A73</f>
        <v xml:space="preserve">  </v>
      </c>
      <c r="B73" s="14">
        <f>VLOOKUP(A73,EVA2_Groupes_FRANCAIS!A$2:M$457,10,0)</f>
        <v>0</v>
      </c>
      <c r="C73" s="14">
        <f>VLOOKUP(A73,EVA2_Groupes_MATHS!A$2:N$458,10,0)</f>
        <v>0</v>
      </c>
    </row>
    <row r="74" spans="1:3" x14ac:dyDescent="0.25">
      <c r="A74" t="str">
        <f>EVA2_Groupes_FRANCAIS!A74</f>
        <v xml:space="preserve">  </v>
      </c>
      <c r="B74" s="14">
        <f>VLOOKUP(A74,EVA2_Groupes_FRANCAIS!A$2:M$457,10,0)</f>
        <v>0</v>
      </c>
      <c r="C74" s="14">
        <f>VLOOKUP(A74,EVA2_Groupes_MATHS!A$2:N$458,10,0)</f>
        <v>0</v>
      </c>
    </row>
    <row r="75" spans="1:3" x14ac:dyDescent="0.25">
      <c r="A75" t="str">
        <f>EVA2_Groupes_FRANCAIS!A75</f>
        <v xml:space="preserve">  </v>
      </c>
      <c r="B75" s="14">
        <f>VLOOKUP(A75,EVA2_Groupes_FRANCAIS!A$2:M$457,10,0)</f>
        <v>0</v>
      </c>
      <c r="C75" s="14">
        <f>VLOOKUP(A75,EVA2_Groupes_MATHS!A$2:N$458,10,0)</f>
        <v>0</v>
      </c>
    </row>
    <row r="76" spans="1:3" x14ac:dyDescent="0.25">
      <c r="A76" t="str">
        <f>EVA2_Groupes_FRANCAIS!A76</f>
        <v xml:space="preserve">  </v>
      </c>
      <c r="B76" s="14">
        <f>VLOOKUP(A76,EVA2_Groupes_FRANCAIS!A$2:M$457,10,0)</f>
        <v>0</v>
      </c>
      <c r="C76" s="14">
        <f>VLOOKUP(A76,EVA2_Groupes_MATHS!A$2:N$458,10,0)</f>
        <v>0</v>
      </c>
    </row>
    <row r="77" spans="1:3" x14ac:dyDescent="0.25">
      <c r="A77" t="str">
        <f>EVA2_Groupes_FRANCAIS!A77</f>
        <v xml:space="preserve">  </v>
      </c>
      <c r="B77" s="14">
        <f>VLOOKUP(A77,EVA2_Groupes_FRANCAIS!A$2:M$457,10,0)</f>
        <v>0</v>
      </c>
      <c r="C77" s="14">
        <f>VLOOKUP(A77,EVA2_Groupes_MATHS!A$2:N$458,10,0)</f>
        <v>0</v>
      </c>
    </row>
    <row r="78" spans="1:3" x14ac:dyDescent="0.25">
      <c r="A78" t="str">
        <f>EVA2_Groupes_FRANCAIS!A78</f>
        <v xml:space="preserve">  </v>
      </c>
      <c r="B78" s="14">
        <f>VLOOKUP(A78,EVA2_Groupes_FRANCAIS!A$2:M$457,10,0)</f>
        <v>0</v>
      </c>
      <c r="C78" s="14">
        <f>VLOOKUP(A78,EVA2_Groupes_MATHS!A$2:N$458,10,0)</f>
        <v>0</v>
      </c>
    </row>
    <row r="79" spans="1:3" x14ac:dyDescent="0.25">
      <c r="A79" t="str">
        <f>EVA2_Groupes_FRANCAIS!A79</f>
        <v xml:space="preserve">  </v>
      </c>
      <c r="B79" s="14">
        <f>VLOOKUP(A79,EVA2_Groupes_FRANCAIS!A$2:M$457,10,0)</f>
        <v>0</v>
      </c>
      <c r="C79" s="14">
        <f>VLOOKUP(A79,EVA2_Groupes_MATHS!A$2:N$458,10,0)</f>
        <v>0</v>
      </c>
    </row>
    <row r="80" spans="1:3" x14ac:dyDescent="0.25">
      <c r="A80" t="str">
        <f>EVA2_Groupes_FRANCAIS!A80</f>
        <v xml:space="preserve">  </v>
      </c>
      <c r="B80" s="14">
        <f>VLOOKUP(A80,EVA2_Groupes_FRANCAIS!A$2:M$457,10,0)</f>
        <v>0</v>
      </c>
      <c r="C80" s="14">
        <f>VLOOKUP(A80,EVA2_Groupes_MATHS!A$2:N$458,10,0)</f>
        <v>0</v>
      </c>
    </row>
    <row r="81" spans="1:3" x14ac:dyDescent="0.25">
      <c r="A81" t="str">
        <f>EVA2_Groupes_FRANCAIS!A81</f>
        <v xml:space="preserve">  </v>
      </c>
      <c r="B81" s="14">
        <f>VLOOKUP(A81,EVA2_Groupes_FRANCAIS!A$2:M$457,10,0)</f>
        <v>0</v>
      </c>
      <c r="C81" s="14">
        <f>VLOOKUP(A81,EVA2_Groupes_MATHS!A$2:N$458,10,0)</f>
        <v>0</v>
      </c>
    </row>
    <row r="82" spans="1:3" x14ac:dyDescent="0.25">
      <c r="A82" t="str">
        <f>EVA2_Groupes_FRANCAIS!A82</f>
        <v xml:space="preserve">  </v>
      </c>
      <c r="B82" s="14">
        <f>VLOOKUP(A82,EVA2_Groupes_FRANCAIS!A$2:M$457,10,0)</f>
        <v>0</v>
      </c>
      <c r="C82" s="14">
        <f>VLOOKUP(A82,EVA2_Groupes_MATHS!A$2:N$458,10,0)</f>
        <v>0</v>
      </c>
    </row>
    <row r="83" spans="1:3" x14ac:dyDescent="0.25">
      <c r="A83" t="str">
        <f>EVA2_Groupes_FRANCAIS!A83</f>
        <v xml:space="preserve">  </v>
      </c>
      <c r="B83" s="14">
        <f>VLOOKUP(A83,EVA2_Groupes_FRANCAIS!A$2:M$457,10,0)</f>
        <v>0</v>
      </c>
      <c r="C83" s="14">
        <f>VLOOKUP(A83,EVA2_Groupes_MATHS!A$2:N$458,10,0)</f>
        <v>0</v>
      </c>
    </row>
    <row r="84" spans="1:3" x14ac:dyDescent="0.25">
      <c r="A84" t="str">
        <f>EVA2_Groupes_FRANCAIS!A84</f>
        <v xml:space="preserve">  </v>
      </c>
      <c r="B84" s="14">
        <f>VLOOKUP(A84,EVA2_Groupes_FRANCAIS!A$2:M$457,10,0)</f>
        <v>0</v>
      </c>
      <c r="C84" s="14">
        <f>VLOOKUP(A84,EVA2_Groupes_MATHS!A$2:N$458,10,0)</f>
        <v>0</v>
      </c>
    </row>
    <row r="85" spans="1:3" x14ac:dyDescent="0.25">
      <c r="A85" t="str">
        <f>EVA2_Groupes_FRANCAIS!A85</f>
        <v xml:space="preserve">  </v>
      </c>
      <c r="B85" s="14">
        <f>VLOOKUP(A85,EVA2_Groupes_FRANCAIS!A$2:M$457,10,0)</f>
        <v>0</v>
      </c>
      <c r="C85" s="14">
        <f>VLOOKUP(A85,EVA2_Groupes_MATHS!A$2:N$458,10,0)</f>
        <v>0</v>
      </c>
    </row>
    <row r="86" spans="1:3" x14ac:dyDescent="0.25">
      <c r="A86" t="str">
        <f>EVA2_Groupes_FRANCAIS!A86</f>
        <v xml:space="preserve">  </v>
      </c>
      <c r="B86" s="14">
        <f>VLOOKUP(A86,EVA2_Groupes_FRANCAIS!A$2:M$457,10,0)</f>
        <v>0</v>
      </c>
      <c r="C86" s="14">
        <f>VLOOKUP(A86,EVA2_Groupes_MATHS!A$2:N$458,10,0)</f>
        <v>0</v>
      </c>
    </row>
    <row r="87" spans="1:3" x14ac:dyDescent="0.25">
      <c r="A87" t="str">
        <f>EVA2_Groupes_FRANCAIS!A87</f>
        <v xml:space="preserve">  </v>
      </c>
      <c r="B87" s="14">
        <f>VLOOKUP(A87,EVA2_Groupes_FRANCAIS!A$2:M$457,10,0)</f>
        <v>0</v>
      </c>
      <c r="C87" s="14">
        <f>VLOOKUP(A87,EVA2_Groupes_MATHS!A$2:N$458,10,0)</f>
        <v>0</v>
      </c>
    </row>
    <row r="88" spans="1:3" x14ac:dyDescent="0.25">
      <c r="A88" t="str">
        <f>EVA2_Groupes_FRANCAIS!A88</f>
        <v xml:space="preserve">  </v>
      </c>
      <c r="B88" s="14">
        <f>VLOOKUP(A88,EVA2_Groupes_FRANCAIS!A$2:M$457,10,0)</f>
        <v>0</v>
      </c>
      <c r="C88" s="14">
        <f>VLOOKUP(A88,EVA2_Groupes_MATHS!A$2:N$458,10,0)</f>
        <v>0</v>
      </c>
    </row>
    <row r="89" spans="1:3" x14ac:dyDescent="0.25">
      <c r="A89" t="str">
        <f>EVA2_Groupes_FRANCAIS!A89</f>
        <v xml:space="preserve">  </v>
      </c>
      <c r="B89" s="14">
        <f>VLOOKUP(A89,EVA2_Groupes_FRANCAIS!A$2:M$457,10,0)</f>
        <v>0</v>
      </c>
      <c r="C89" s="14">
        <f>VLOOKUP(A89,EVA2_Groupes_MATHS!A$2:N$458,10,0)</f>
        <v>0</v>
      </c>
    </row>
    <row r="90" spans="1:3" x14ac:dyDescent="0.25">
      <c r="A90" t="str">
        <f>EVA2_Groupes_FRANCAIS!A90</f>
        <v xml:space="preserve">  </v>
      </c>
      <c r="B90" s="14">
        <f>VLOOKUP(A90,EVA2_Groupes_FRANCAIS!A$2:M$457,10,0)</f>
        <v>0</v>
      </c>
      <c r="C90" s="14">
        <f>VLOOKUP(A90,EVA2_Groupes_MATHS!A$2:N$458,10,0)</f>
        <v>0</v>
      </c>
    </row>
    <row r="91" spans="1:3" x14ac:dyDescent="0.25">
      <c r="A91" t="str">
        <f>EVA2_Groupes_FRANCAIS!A91</f>
        <v xml:space="preserve">  </v>
      </c>
      <c r="B91" s="14">
        <f>VLOOKUP(A91,EVA2_Groupes_FRANCAIS!A$2:M$457,10,0)</f>
        <v>0</v>
      </c>
      <c r="C91" s="14">
        <f>VLOOKUP(A91,EVA2_Groupes_MATHS!A$2:N$458,10,0)</f>
        <v>0</v>
      </c>
    </row>
    <row r="92" spans="1:3" x14ac:dyDescent="0.25">
      <c r="A92" t="str">
        <f>EVA2_Groupes_FRANCAIS!A92</f>
        <v xml:space="preserve">  </v>
      </c>
      <c r="B92" s="14">
        <f>VLOOKUP(A92,EVA2_Groupes_FRANCAIS!A$2:M$457,10,0)</f>
        <v>0</v>
      </c>
      <c r="C92" s="14">
        <f>VLOOKUP(A92,EVA2_Groupes_MATHS!A$2:N$458,10,0)</f>
        <v>0</v>
      </c>
    </row>
    <row r="93" spans="1:3" x14ac:dyDescent="0.25">
      <c r="A93" t="str">
        <f>EVA2_Groupes_FRANCAIS!A93</f>
        <v xml:space="preserve">  </v>
      </c>
      <c r="B93" s="14">
        <f>VLOOKUP(A93,EVA2_Groupes_FRANCAIS!A$2:M$457,10,0)</f>
        <v>0</v>
      </c>
      <c r="C93" s="14">
        <f>VLOOKUP(A93,EVA2_Groupes_MATHS!A$2:N$458,10,0)</f>
        <v>0</v>
      </c>
    </row>
    <row r="94" spans="1:3" x14ac:dyDescent="0.25">
      <c r="A94" t="str">
        <f>EVA2_Groupes_FRANCAIS!A94</f>
        <v xml:space="preserve">  </v>
      </c>
      <c r="B94" s="14">
        <f>VLOOKUP(A94,EVA2_Groupes_FRANCAIS!A$2:M$457,10,0)</f>
        <v>0</v>
      </c>
      <c r="C94" s="14">
        <f>VLOOKUP(A94,EVA2_Groupes_MATHS!A$2:N$458,10,0)</f>
        <v>0</v>
      </c>
    </row>
    <row r="95" spans="1:3" x14ac:dyDescent="0.25">
      <c r="A95" t="str">
        <f>EVA2_Groupes_FRANCAIS!A95</f>
        <v xml:space="preserve">  </v>
      </c>
      <c r="B95" s="14">
        <f>VLOOKUP(A95,EVA2_Groupes_FRANCAIS!A$2:M$457,10,0)</f>
        <v>0</v>
      </c>
      <c r="C95" s="14">
        <f>VLOOKUP(A95,EVA2_Groupes_MATHS!A$2:N$458,10,0)</f>
        <v>0</v>
      </c>
    </row>
    <row r="96" spans="1:3" x14ac:dyDescent="0.25">
      <c r="A96" t="str">
        <f>EVA2_Groupes_FRANCAIS!A96</f>
        <v xml:space="preserve">  </v>
      </c>
      <c r="B96" s="14">
        <f>VLOOKUP(A96,EVA2_Groupes_FRANCAIS!A$2:M$457,10,0)</f>
        <v>0</v>
      </c>
      <c r="C96" s="14">
        <f>VLOOKUP(A96,EVA2_Groupes_MATHS!A$2:N$458,10,0)</f>
        <v>0</v>
      </c>
    </row>
    <row r="97" spans="1:3" x14ac:dyDescent="0.25">
      <c r="A97" t="str">
        <f>EVA2_Groupes_FRANCAIS!A97</f>
        <v xml:space="preserve">  </v>
      </c>
      <c r="B97" s="14">
        <f>VLOOKUP(A97,EVA2_Groupes_FRANCAIS!A$2:M$457,10,0)</f>
        <v>0</v>
      </c>
      <c r="C97" s="14">
        <f>VLOOKUP(A97,EVA2_Groupes_MATHS!A$2:N$458,10,0)</f>
        <v>0</v>
      </c>
    </row>
    <row r="98" spans="1:3" x14ac:dyDescent="0.25">
      <c r="A98" t="str">
        <f>EVA2_Groupes_FRANCAIS!A98</f>
        <v xml:space="preserve">  </v>
      </c>
      <c r="B98" s="14">
        <f>VLOOKUP(A98,EVA2_Groupes_FRANCAIS!A$2:M$457,10,0)</f>
        <v>0</v>
      </c>
      <c r="C98" s="14">
        <f>VLOOKUP(A98,EVA2_Groupes_MATHS!A$2:N$458,10,0)</f>
        <v>0</v>
      </c>
    </row>
    <row r="99" spans="1:3" x14ac:dyDescent="0.25">
      <c r="A99" t="str">
        <f>EVA2_Groupes_FRANCAIS!A99</f>
        <v xml:space="preserve">  </v>
      </c>
      <c r="B99" s="14">
        <f>VLOOKUP(A99,EVA2_Groupes_FRANCAIS!A$2:M$457,10,0)</f>
        <v>0</v>
      </c>
      <c r="C99" s="14">
        <f>VLOOKUP(A99,EVA2_Groupes_MATHS!A$2:N$458,10,0)</f>
        <v>0</v>
      </c>
    </row>
    <row r="100" spans="1:3" x14ac:dyDescent="0.25">
      <c r="A100" t="str">
        <f>EVA2_Groupes_FRANCAIS!A100</f>
        <v xml:space="preserve">  </v>
      </c>
      <c r="B100" s="14">
        <f>VLOOKUP(A100,EVA2_Groupes_FRANCAIS!A$2:M$457,10,0)</f>
        <v>0</v>
      </c>
      <c r="C100" s="14">
        <f>VLOOKUP(A100,EVA2_Groupes_MATHS!A$2:N$458,10,0)</f>
        <v>0</v>
      </c>
    </row>
    <row r="101" spans="1:3" x14ac:dyDescent="0.25">
      <c r="A101" t="str">
        <f>EVA2_Groupes_FRANCAIS!A101</f>
        <v xml:space="preserve">  </v>
      </c>
      <c r="B101" s="14">
        <f>VLOOKUP(A101,EVA2_Groupes_FRANCAIS!A$2:M$457,10,0)</f>
        <v>0</v>
      </c>
      <c r="C101" s="14">
        <f>VLOOKUP(A101,EVA2_Groupes_MATHS!A$2:N$458,10,0)</f>
        <v>0</v>
      </c>
    </row>
    <row r="102" spans="1:3" x14ac:dyDescent="0.25">
      <c r="A102" t="str">
        <f>EVA2_Groupes_FRANCAIS!A102</f>
        <v xml:space="preserve">  </v>
      </c>
      <c r="B102" s="14">
        <f>VLOOKUP(A102,EVA2_Groupes_FRANCAIS!A$2:M$457,10,0)</f>
        <v>0</v>
      </c>
      <c r="C102" s="14">
        <f>VLOOKUP(A102,EVA2_Groupes_MATHS!A$2:N$458,10,0)</f>
        <v>0</v>
      </c>
    </row>
    <row r="103" spans="1:3" x14ac:dyDescent="0.25">
      <c r="A103" t="str">
        <f>EVA2_Groupes_FRANCAIS!A103</f>
        <v xml:space="preserve">  </v>
      </c>
      <c r="B103" s="14">
        <f>VLOOKUP(A103,EVA2_Groupes_FRANCAIS!A$2:M$457,10,0)</f>
        <v>0</v>
      </c>
      <c r="C103" s="14">
        <f>VLOOKUP(A103,EVA2_Groupes_MATHS!A$2:N$458,10,0)</f>
        <v>0</v>
      </c>
    </row>
    <row r="104" spans="1:3" x14ac:dyDescent="0.25">
      <c r="A104" t="str">
        <f>EVA2_Groupes_FRANCAIS!A104</f>
        <v xml:space="preserve">  </v>
      </c>
      <c r="B104" s="14">
        <f>VLOOKUP(A104,EVA2_Groupes_FRANCAIS!A$2:M$457,10,0)</f>
        <v>0</v>
      </c>
      <c r="C104" s="14">
        <f>VLOOKUP(A104,EVA2_Groupes_MATHS!A$2:N$458,10,0)</f>
        <v>0</v>
      </c>
    </row>
    <row r="105" spans="1:3" x14ac:dyDescent="0.25">
      <c r="A105" t="str">
        <f>EVA2_Groupes_FRANCAIS!A105</f>
        <v xml:space="preserve">  </v>
      </c>
      <c r="B105" s="14">
        <f>VLOOKUP(A105,EVA2_Groupes_FRANCAIS!A$2:M$457,10,0)</f>
        <v>0</v>
      </c>
      <c r="C105" s="14">
        <f>VLOOKUP(A105,EVA2_Groupes_MATHS!A$2:N$458,10,0)</f>
        <v>0</v>
      </c>
    </row>
    <row r="106" spans="1:3" x14ac:dyDescent="0.25">
      <c r="A106" t="str">
        <f>EVA2_Groupes_FRANCAIS!A106</f>
        <v xml:space="preserve">  </v>
      </c>
      <c r="B106" s="14">
        <f>VLOOKUP(A106,EVA2_Groupes_FRANCAIS!A$2:M$457,10,0)</f>
        <v>0</v>
      </c>
      <c r="C106" s="14">
        <f>VLOOKUP(A106,EVA2_Groupes_MATHS!A$2:N$458,10,0)</f>
        <v>0</v>
      </c>
    </row>
    <row r="107" spans="1:3" x14ac:dyDescent="0.25">
      <c r="A107" t="str">
        <f>EVA2_Groupes_FRANCAIS!A107</f>
        <v xml:space="preserve">  </v>
      </c>
      <c r="B107" s="14">
        <f>VLOOKUP(A107,EVA2_Groupes_FRANCAIS!A$2:M$457,10,0)</f>
        <v>0</v>
      </c>
      <c r="C107" s="14">
        <f>VLOOKUP(A107,EVA2_Groupes_MATHS!A$2:N$458,10,0)</f>
        <v>0</v>
      </c>
    </row>
    <row r="108" spans="1:3" x14ac:dyDescent="0.25">
      <c r="A108" t="str">
        <f>EVA2_Groupes_FRANCAIS!A108</f>
        <v xml:space="preserve">  </v>
      </c>
      <c r="B108" s="14">
        <f>VLOOKUP(A108,EVA2_Groupes_FRANCAIS!A$2:M$457,10,0)</f>
        <v>0</v>
      </c>
      <c r="C108" s="14">
        <f>VLOOKUP(A108,EVA2_Groupes_MATHS!A$2:N$458,10,0)</f>
        <v>0</v>
      </c>
    </row>
    <row r="109" spans="1:3" x14ac:dyDescent="0.25">
      <c r="A109" t="str">
        <f>EVA2_Groupes_FRANCAIS!A109</f>
        <v xml:space="preserve">  </v>
      </c>
      <c r="B109" s="14">
        <f>VLOOKUP(A109,EVA2_Groupes_FRANCAIS!A$2:M$457,10,0)</f>
        <v>0</v>
      </c>
      <c r="C109" s="14">
        <f>VLOOKUP(A109,EVA2_Groupes_MATHS!A$2:N$458,10,0)</f>
        <v>0</v>
      </c>
    </row>
    <row r="110" spans="1:3" x14ac:dyDescent="0.25">
      <c r="A110" t="str">
        <f>EVA2_Groupes_FRANCAIS!A110</f>
        <v xml:space="preserve">  </v>
      </c>
      <c r="B110" s="14">
        <f>VLOOKUP(A110,EVA2_Groupes_FRANCAIS!A$2:M$457,10,0)</f>
        <v>0</v>
      </c>
      <c r="C110" s="14">
        <f>VLOOKUP(A110,EVA2_Groupes_MATHS!A$2:N$458,10,0)</f>
        <v>0</v>
      </c>
    </row>
    <row r="111" spans="1:3" x14ac:dyDescent="0.25">
      <c r="A111" t="str">
        <f>EVA2_Groupes_FRANCAIS!A111</f>
        <v xml:space="preserve">  </v>
      </c>
      <c r="B111" s="14">
        <f>VLOOKUP(A111,EVA2_Groupes_FRANCAIS!A$2:M$457,10,0)</f>
        <v>0</v>
      </c>
      <c r="C111" s="14">
        <f>VLOOKUP(A111,EVA2_Groupes_MATHS!A$2:N$458,10,0)</f>
        <v>0</v>
      </c>
    </row>
    <row r="112" spans="1:3" x14ac:dyDescent="0.25">
      <c r="A112" t="str">
        <f>EVA2_Groupes_FRANCAIS!A112</f>
        <v xml:space="preserve">  </v>
      </c>
      <c r="B112" s="14">
        <f>VLOOKUP(A112,EVA2_Groupes_FRANCAIS!A$2:M$457,10,0)</f>
        <v>0</v>
      </c>
      <c r="C112" s="14">
        <f>VLOOKUP(A112,EVA2_Groupes_MATHS!A$2:N$458,10,0)</f>
        <v>0</v>
      </c>
    </row>
    <row r="113" spans="1:3" x14ac:dyDescent="0.25">
      <c r="A113" t="str">
        <f>EVA2_Groupes_FRANCAIS!A113</f>
        <v xml:space="preserve">  </v>
      </c>
      <c r="B113" s="14">
        <f>VLOOKUP(A113,EVA2_Groupes_FRANCAIS!A$2:M$457,10,0)</f>
        <v>0</v>
      </c>
      <c r="C113" s="14">
        <f>VLOOKUP(A113,EVA2_Groupes_MATHS!A$2:N$458,10,0)</f>
        <v>0</v>
      </c>
    </row>
    <row r="114" spans="1:3" x14ac:dyDescent="0.25">
      <c r="A114" t="str">
        <f>EVA2_Groupes_FRANCAIS!A114</f>
        <v xml:space="preserve">  </v>
      </c>
      <c r="B114" s="14">
        <f>VLOOKUP(A114,EVA2_Groupes_FRANCAIS!A$2:M$457,10,0)</f>
        <v>0</v>
      </c>
      <c r="C114" s="14">
        <f>VLOOKUP(A114,EVA2_Groupes_MATHS!A$2:N$458,10,0)</f>
        <v>0</v>
      </c>
    </row>
    <row r="115" spans="1:3" x14ac:dyDescent="0.25">
      <c r="A115" t="str">
        <f>EVA2_Groupes_FRANCAIS!A115</f>
        <v xml:space="preserve">  </v>
      </c>
      <c r="B115" s="14">
        <f>VLOOKUP(A115,EVA2_Groupes_FRANCAIS!A$2:M$457,10,0)</f>
        <v>0</v>
      </c>
      <c r="C115" s="14">
        <f>VLOOKUP(A115,EVA2_Groupes_MATHS!A$2:N$458,10,0)</f>
        <v>0</v>
      </c>
    </row>
    <row r="116" spans="1:3" x14ac:dyDescent="0.25">
      <c r="A116" t="str">
        <f>EVA2_Groupes_FRANCAIS!A116</f>
        <v xml:space="preserve">  </v>
      </c>
      <c r="B116" s="14">
        <f>VLOOKUP(A116,EVA2_Groupes_FRANCAIS!A$2:M$457,10,0)</f>
        <v>0</v>
      </c>
      <c r="C116" s="14">
        <f>VLOOKUP(A116,EVA2_Groupes_MATHS!A$2:N$458,10,0)</f>
        <v>0</v>
      </c>
    </row>
    <row r="117" spans="1:3" x14ac:dyDescent="0.25">
      <c r="A117" t="str">
        <f>EVA2_Groupes_FRANCAIS!A117</f>
        <v xml:space="preserve">  </v>
      </c>
      <c r="B117" s="14">
        <f>VLOOKUP(A117,EVA2_Groupes_FRANCAIS!A$2:M$457,10,0)</f>
        <v>0</v>
      </c>
      <c r="C117" s="14">
        <f>VLOOKUP(A117,EVA2_Groupes_MATHS!A$2:N$458,10,0)</f>
        <v>0</v>
      </c>
    </row>
    <row r="118" spans="1:3" x14ac:dyDescent="0.25">
      <c r="A118" t="str">
        <f>EVA2_Groupes_FRANCAIS!A118</f>
        <v xml:space="preserve">  </v>
      </c>
      <c r="B118" s="14">
        <f>VLOOKUP(A118,EVA2_Groupes_FRANCAIS!A$2:M$457,10,0)</f>
        <v>0</v>
      </c>
      <c r="C118" s="14">
        <f>VLOOKUP(A118,EVA2_Groupes_MATHS!A$2:N$458,10,0)</f>
        <v>0</v>
      </c>
    </row>
    <row r="119" spans="1:3" x14ac:dyDescent="0.25">
      <c r="A119" t="str">
        <f>EVA2_Groupes_FRANCAIS!A119</f>
        <v xml:space="preserve">  </v>
      </c>
      <c r="B119" s="14">
        <f>VLOOKUP(A119,EVA2_Groupes_FRANCAIS!A$2:M$457,10,0)</f>
        <v>0</v>
      </c>
      <c r="C119" s="14">
        <f>VLOOKUP(A119,EVA2_Groupes_MATHS!A$2:N$458,10,0)</f>
        <v>0</v>
      </c>
    </row>
    <row r="120" spans="1:3" x14ac:dyDescent="0.25">
      <c r="A120" t="str">
        <f>EVA2_Groupes_FRANCAIS!A120</f>
        <v xml:space="preserve">  </v>
      </c>
      <c r="B120" s="14">
        <f>VLOOKUP(A120,EVA2_Groupes_FRANCAIS!A$2:M$457,10,0)</f>
        <v>0</v>
      </c>
      <c r="C120" s="14">
        <f>VLOOKUP(A120,EVA2_Groupes_MATHS!A$2:N$458,10,0)</f>
        <v>0</v>
      </c>
    </row>
    <row r="121" spans="1:3" x14ac:dyDescent="0.25">
      <c r="A121" t="str">
        <f>EVA2_Groupes_FRANCAIS!A121</f>
        <v xml:space="preserve">  </v>
      </c>
      <c r="B121" s="14">
        <f>VLOOKUP(A121,EVA2_Groupes_FRANCAIS!A$2:M$457,10,0)</f>
        <v>0</v>
      </c>
      <c r="C121" s="14">
        <f>VLOOKUP(A121,EVA2_Groupes_MATHS!A$2:N$458,10,0)</f>
        <v>0</v>
      </c>
    </row>
    <row r="122" spans="1:3" x14ac:dyDescent="0.25">
      <c r="A122" t="str">
        <f>EVA2_Groupes_FRANCAIS!A122</f>
        <v xml:space="preserve">  </v>
      </c>
      <c r="B122" s="14">
        <f>VLOOKUP(A122,EVA2_Groupes_FRANCAIS!A$2:M$457,10,0)</f>
        <v>0</v>
      </c>
      <c r="C122" s="14">
        <f>VLOOKUP(A122,EVA2_Groupes_MATHS!A$2:N$458,10,0)</f>
        <v>0</v>
      </c>
    </row>
    <row r="123" spans="1:3" x14ac:dyDescent="0.25">
      <c r="A123" t="str">
        <f>EVA2_Groupes_FRANCAIS!A123</f>
        <v xml:space="preserve">  </v>
      </c>
      <c r="B123" s="14">
        <f>VLOOKUP(A123,EVA2_Groupes_FRANCAIS!A$2:M$457,10,0)</f>
        <v>0</v>
      </c>
      <c r="C123" s="14">
        <f>VLOOKUP(A123,EVA2_Groupes_MATHS!A$2:N$458,10,0)</f>
        <v>0</v>
      </c>
    </row>
    <row r="124" spans="1:3" x14ac:dyDescent="0.25">
      <c r="A124" t="str">
        <f>EVA2_Groupes_FRANCAIS!A124</f>
        <v xml:space="preserve">  </v>
      </c>
      <c r="B124" s="14">
        <f>VLOOKUP(A124,EVA2_Groupes_FRANCAIS!A$2:M$457,10,0)</f>
        <v>0</v>
      </c>
      <c r="C124" s="14">
        <f>VLOOKUP(A124,EVA2_Groupes_MATHS!A$2:N$458,10,0)</f>
        <v>0</v>
      </c>
    </row>
    <row r="125" spans="1:3" x14ac:dyDescent="0.25">
      <c r="A125" t="str">
        <f>EVA2_Groupes_FRANCAIS!A125</f>
        <v xml:space="preserve">  </v>
      </c>
      <c r="B125" s="14">
        <f>VLOOKUP(A125,EVA2_Groupes_FRANCAIS!A$2:M$457,10,0)</f>
        <v>0</v>
      </c>
      <c r="C125" s="14">
        <f>VLOOKUP(A125,EVA2_Groupes_MATHS!A$2:N$458,10,0)</f>
        <v>0</v>
      </c>
    </row>
    <row r="126" spans="1:3" x14ac:dyDescent="0.25">
      <c r="A126" t="str">
        <f>EVA2_Groupes_FRANCAIS!A126</f>
        <v xml:space="preserve">  </v>
      </c>
      <c r="B126" s="14">
        <f>VLOOKUP(A126,EVA2_Groupes_FRANCAIS!A$2:M$457,10,0)</f>
        <v>0</v>
      </c>
      <c r="C126" s="14">
        <f>VLOOKUP(A126,EVA2_Groupes_MATHS!A$2:N$458,10,0)</f>
        <v>0</v>
      </c>
    </row>
    <row r="127" spans="1:3" x14ac:dyDescent="0.25">
      <c r="A127" t="str">
        <f>EVA2_Groupes_FRANCAIS!A127</f>
        <v xml:space="preserve">  </v>
      </c>
      <c r="B127" s="14">
        <f>VLOOKUP(A127,EVA2_Groupes_FRANCAIS!A$2:M$457,10,0)</f>
        <v>0</v>
      </c>
      <c r="C127" s="14">
        <f>VLOOKUP(A127,EVA2_Groupes_MATHS!A$2:N$458,10,0)</f>
        <v>0</v>
      </c>
    </row>
    <row r="128" spans="1:3" x14ac:dyDescent="0.25">
      <c r="A128" t="str">
        <f>EVA2_Groupes_FRANCAIS!A128</f>
        <v xml:space="preserve">  </v>
      </c>
      <c r="B128" s="14">
        <f>VLOOKUP(A128,EVA2_Groupes_FRANCAIS!A$2:M$457,10,0)</f>
        <v>0</v>
      </c>
      <c r="C128" s="14">
        <f>VLOOKUP(A128,EVA2_Groupes_MATHS!A$2:N$458,10,0)</f>
        <v>0</v>
      </c>
    </row>
    <row r="129" spans="1:3" x14ac:dyDescent="0.25">
      <c r="A129" t="str">
        <f>EVA2_Groupes_FRANCAIS!A129</f>
        <v xml:space="preserve">  </v>
      </c>
      <c r="B129" s="14">
        <f>VLOOKUP(A129,EVA2_Groupes_FRANCAIS!A$2:M$457,10,0)</f>
        <v>0</v>
      </c>
      <c r="C129" s="14">
        <f>VLOOKUP(A129,EVA2_Groupes_MATHS!A$2:N$458,10,0)</f>
        <v>0</v>
      </c>
    </row>
    <row r="130" spans="1:3" x14ac:dyDescent="0.25">
      <c r="A130" t="str">
        <f>EVA2_Groupes_FRANCAIS!A130</f>
        <v xml:space="preserve">  </v>
      </c>
      <c r="B130" s="14">
        <f>VLOOKUP(A130,EVA2_Groupes_FRANCAIS!A$2:M$457,10,0)</f>
        <v>0</v>
      </c>
      <c r="C130" s="14">
        <f>VLOOKUP(A130,EVA2_Groupes_MATHS!A$2:N$458,10,0)</f>
        <v>0</v>
      </c>
    </row>
    <row r="131" spans="1:3" x14ac:dyDescent="0.25">
      <c r="A131" t="str">
        <f>EVA2_Groupes_FRANCAIS!A131</f>
        <v xml:space="preserve">  </v>
      </c>
      <c r="B131" s="14">
        <f>VLOOKUP(A131,EVA2_Groupes_FRANCAIS!A$2:M$457,10,0)</f>
        <v>0</v>
      </c>
      <c r="C131" s="14">
        <f>VLOOKUP(A131,EVA2_Groupes_MATHS!A$2:N$458,10,0)</f>
        <v>0</v>
      </c>
    </row>
    <row r="132" spans="1:3" x14ac:dyDescent="0.25">
      <c r="A132" t="str">
        <f>EVA2_Groupes_FRANCAIS!A132</f>
        <v xml:space="preserve">  </v>
      </c>
      <c r="B132" s="14">
        <f>VLOOKUP(A132,EVA2_Groupes_FRANCAIS!A$2:M$457,10,0)</f>
        <v>0</v>
      </c>
      <c r="C132" s="14">
        <f>VLOOKUP(A132,EVA2_Groupes_MATHS!A$2:N$458,10,0)</f>
        <v>0</v>
      </c>
    </row>
    <row r="133" spans="1:3" x14ac:dyDescent="0.25">
      <c r="A133" t="str">
        <f>EVA2_Groupes_FRANCAIS!A133</f>
        <v xml:space="preserve">  </v>
      </c>
      <c r="B133" s="14">
        <f>VLOOKUP(A133,EVA2_Groupes_FRANCAIS!A$2:M$457,10,0)</f>
        <v>0</v>
      </c>
      <c r="C133" s="14">
        <f>VLOOKUP(A133,EVA2_Groupes_MATHS!A$2:N$458,10,0)</f>
        <v>0</v>
      </c>
    </row>
    <row r="134" spans="1:3" x14ac:dyDescent="0.25">
      <c r="A134" t="str">
        <f>EVA2_Groupes_FRANCAIS!A134</f>
        <v xml:space="preserve">  </v>
      </c>
      <c r="B134" s="14">
        <f>VLOOKUP(A134,EVA2_Groupes_FRANCAIS!A$2:M$457,10,0)</f>
        <v>0</v>
      </c>
      <c r="C134" s="14">
        <f>VLOOKUP(A134,EVA2_Groupes_MATHS!A$2:N$458,10,0)</f>
        <v>0</v>
      </c>
    </row>
    <row r="135" spans="1:3" x14ac:dyDescent="0.25">
      <c r="A135" t="str">
        <f>EVA2_Groupes_FRANCAIS!A135</f>
        <v xml:space="preserve">  </v>
      </c>
      <c r="B135" s="14">
        <f>VLOOKUP(A135,EVA2_Groupes_FRANCAIS!A$2:M$457,10,0)</f>
        <v>0</v>
      </c>
      <c r="C135" s="14">
        <f>VLOOKUP(A135,EVA2_Groupes_MATHS!A$2:N$458,10,0)</f>
        <v>0</v>
      </c>
    </row>
    <row r="136" spans="1:3" x14ac:dyDescent="0.25">
      <c r="A136" t="str">
        <f>EVA2_Groupes_FRANCAIS!A136</f>
        <v xml:space="preserve">  </v>
      </c>
      <c r="B136" s="14">
        <f>VLOOKUP(A136,EVA2_Groupes_FRANCAIS!A$2:M$457,10,0)</f>
        <v>0</v>
      </c>
      <c r="C136" s="14">
        <f>VLOOKUP(A136,EVA2_Groupes_MATHS!A$2:N$458,10,0)</f>
        <v>0</v>
      </c>
    </row>
    <row r="137" spans="1:3" x14ac:dyDescent="0.25">
      <c r="A137" t="str">
        <f>EVA2_Groupes_FRANCAIS!A137</f>
        <v xml:space="preserve">  </v>
      </c>
      <c r="B137" s="14">
        <f>VLOOKUP(A137,EVA2_Groupes_FRANCAIS!A$2:M$457,10,0)</f>
        <v>0</v>
      </c>
      <c r="C137" s="14">
        <f>VLOOKUP(A137,EVA2_Groupes_MATHS!A$2:N$458,10,0)</f>
        <v>0</v>
      </c>
    </row>
    <row r="138" spans="1:3" x14ac:dyDescent="0.25">
      <c r="A138" t="str">
        <f>EVA2_Groupes_FRANCAIS!A138</f>
        <v xml:space="preserve">  </v>
      </c>
      <c r="B138" s="14">
        <f>VLOOKUP(A138,EVA2_Groupes_FRANCAIS!A$2:M$457,10,0)</f>
        <v>0</v>
      </c>
      <c r="C138" s="14">
        <f>VLOOKUP(A138,EVA2_Groupes_MATHS!A$2:N$458,10,0)</f>
        <v>0</v>
      </c>
    </row>
    <row r="139" spans="1:3" x14ac:dyDescent="0.25">
      <c r="A139" t="str">
        <f>EVA2_Groupes_FRANCAIS!A139</f>
        <v xml:space="preserve">  </v>
      </c>
      <c r="B139" s="14">
        <f>VLOOKUP(A139,EVA2_Groupes_FRANCAIS!A$2:M$457,10,0)</f>
        <v>0</v>
      </c>
      <c r="C139" s="14">
        <f>VLOOKUP(A139,EVA2_Groupes_MATHS!A$2:N$458,10,0)</f>
        <v>0</v>
      </c>
    </row>
    <row r="140" spans="1:3" x14ac:dyDescent="0.25">
      <c r="A140" t="str">
        <f>EVA2_Groupes_FRANCAIS!A140</f>
        <v xml:space="preserve">  </v>
      </c>
      <c r="B140" s="14">
        <f>VLOOKUP(A140,EVA2_Groupes_FRANCAIS!A$2:M$457,10,0)</f>
        <v>0</v>
      </c>
      <c r="C140" s="14">
        <f>VLOOKUP(A140,EVA2_Groupes_MATHS!A$2:N$458,10,0)</f>
        <v>0</v>
      </c>
    </row>
    <row r="141" spans="1:3" x14ac:dyDescent="0.25">
      <c r="A141" t="str">
        <f>EVA2_Groupes_FRANCAIS!A141</f>
        <v xml:space="preserve">  </v>
      </c>
      <c r="B141" s="14">
        <f>VLOOKUP(A141,EVA2_Groupes_FRANCAIS!A$2:M$457,10,0)</f>
        <v>0</v>
      </c>
      <c r="C141" s="14">
        <f>VLOOKUP(A141,EVA2_Groupes_MATHS!A$2:N$458,10,0)</f>
        <v>0</v>
      </c>
    </row>
    <row r="142" spans="1:3" x14ac:dyDescent="0.25">
      <c r="A142" t="str">
        <f>EVA2_Groupes_FRANCAIS!A142</f>
        <v xml:space="preserve">  </v>
      </c>
      <c r="B142" s="14">
        <f>VLOOKUP(A142,EVA2_Groupes_FRANCAIS!A$2:M$457,10,0)</f>
        <v>0</v>
      </c>
      <c r="C142" s="14">
        <f>VLOOKUP(A142,EVA2_Groupes_MATHS!A$2:N$458,10,0)</f>
        <v>0</v>
      </c>
    </row>
    <row r="143" spans="1:3" x14ac:dyDescent="0.25">
      <c r="A143" t="str">
        <f>EVA2_Groupes_FRANCAIS!A143</f>
        <v xml:space="preserve">  </v>
      </c>
      <c r="B143" s="14">
        <f>VLOOKUP(A143,EVA2_Groupes_FRANCAIS!A$2:M$457,10,0)</f>
        <v>0</v>
      </c>
      <c r="C143" s="14">
        <f>VLOOKUP(A143,EVA2_Groupes_MATHS!A$2:N$458,10,0)</f>
        <v>0</v>
      </c>
    </row>
    <row r="144" spans="1:3" x14ac:dyDescent="0.25">
      <c r="A144" t="str">
        <f>EVA2_Groupes_FRANCAIS!A144</f>
        <v xml:space="preserve">  </v>
      </c>
      <c r="B144" s="14">
        <f>VLOOKUP(A144,EVA2_Groupes_FRANCAIS!A$2:M$457,10,0)</f>
        <v>0</v>
      </c>
      <c r="C144" s="14">
        <f>VLOOKUP(A144,EVA2_Groupes_MATHS!A$2:N$458,10,0)</f>
        <v>0</v>
      </c>
    </row>
    <row r="145" spans="1:3" x14ac:dyDescent="0.25">
      <c r="A145" t="str">
        <f>EVA2_Groupes_FRANCAIS!A145</f>
        <v xml:space="preserve">  </v>
      </c>
      <c r="B145" s="14">
        <f>VLOOKUP(A145,EVA2_Groupes_FRANCAIS!A$2:M$457,10,0)</f>
        <v>0</v>
      </c>
      <c r="C145" s="14">
        <f>VLOOKUP(A145,EVA2_Groupes_MATHS!A$2:N$458,10,0)</f>
        <v>0</v>
      </c>
    </row>
    <row r="146" spans="1:3" x14ac:dyDescent="0.25">
      <c r="A146" t="str">
        <f>EVA2_Groupes_FRANCAIS!A146</f>
        <v xml:space="preserve">  </v>
      </c>
      <c r="B146" s="14">
        <f>VLOOKUP(A146,EVA2_Groupes_FRANCAIS!A$2:M$457,10,0)</f>
        <v>0</v>
      </c>
      <c r="C146" s="14">
        <f>VLOOKUP(A146,EVA2_Groupes_MATHS!A$2:N$458,10,0)</f>
        <v>0</v>
      </c>
    </row>
    <row r="147" spans="1:3" x14ac:dyDescent="0.25">
      <c r="A147" t="str">
        <f>EVA2_Groupes_FRANCAIS!A147</f>
        <v xml:space="preserve">  </v>
      </c>
      <c r="B147" s="14">
        <f>VLOOKUP(A147,EVA2_Groupes_FRANCAIS!A$2:M$457,10,0)</f>
        <v>0</v>
      </c>
      <c r="C147" s="14">
        <f>VLOOKUP(A147,EVA2_Groupes_MATHS!A$2:N$458,10,0)</f>
        <v>0</v>
      </c>
    </row>
    <row r="148" spans="1:3" x14ac:dyDescent="0.25">
      <c r="A148" t="str">
        <f>EVA2_Groupes_FRANCAIS!A148</f>
        <v xml:space="preserve">  </v>
      </c>
      <c r="B148" s="14">
        <f>VLOOKUP(A148,EVA2_Groupes_FRANCAIS!A$2:M$457,10,0)</f>
        <v>0</v>
      </c>
      <c r="C148" s="14">
        <f>VLOOKUP(A148,EVA2_Groupes_MATHS!A$2:N$458,10,0)</f>
        <v>0</v>
      </c>
    </row>
    <row r="149" spans="1:3" x14ac:dyDescent="0.25">
      <c r="A149" t="str">
        <f>EVA2_Groupes_FRANCAIS!A149</f>
        <v xml:space="preserve">  </v>
      </c>
      <c r="B149" s="14">
        <f>VLOOKUP(A149,EVA2_Groupes_FRANCAIS!A$2:M$457,10,0)</f>
        <v>0</v>
      </c>
      <c r="C149" s="14">
        <f>VLOOKUP(A149,EVA2_Groupes_MATHS!A$2:N$458,10,0)</f>
        <v>0</v>
      </c>
    </row>
    <row r="150" spans="1:3" x14ac:dyDescent="0.25">
      <c r="A150" t="str">
        <f>EVA2_Groupes_FRANCAIS!A150</f>
        <v xml:space="preserve">  </v>
      </c>
      <c r="B150" s="14">
        <f>VLOOKUP(A150,EVA2_Groupes_FRANCAIS!A$2:M$457,10,0)</f>
        <v>0</v>
      </c>
      <c r="C150" s="14">
        <f>VLOOKUP(A150,EVA2_Groupes_MATHS!A$2:N$458,10,0)</f>
        <v>0</v>
      </c>
    </row>
    <row r="151" spans="1:3" x14ac:dyDescent="0.25">
      <c r="A151" t="str">
        <f>EVA2_Groupes_FRANCAIS!A151</f>
        <v xml:space="preserve">  </v>
      </c>
      <c r="B151" s="14">
        <f>VLOOKUP(A151,EVA2_Groupes_FRANCAIS!A$2:M$457,10,0)</f>
        <v>0</v>
      </c>
      <c r="C151" s="14">
        <f>VLOOKUP(A151,EVA2_Groupes_MATHS!A$2:N$458,10,0)</f>
        <v>0</v>
      </c>
    </row>
    <row r="152" spans="1:3" x14ac:dyDescent="0.25">
      <c r="A152" t="str">
        <f>EVA2_Groupes_FRANCAIS!A152</f>
        <v xml:space="preserve">  </v>
      </c>
      <c r="B152" s="14">
        <f>VLOOKUP(A152,EVA2_Groupes_FRANCAIS!A$2:M$457,10,0)</f>
        <v>0</v>
      </c>
      <c r="C152" s="14">
        <f>VLOOKUP(A152,EVA2_Groupes_MATHS!A$2:N$458,10,0)</f>
        <v>0</v>
      </c>
    </row>
    <row r="153" spans="1:3" x14ac:dyDescent="0.25">
      <c r="A153" t="str">
        <f>EVA2_Groupes_FRANCAIS!A153</f>
        <v xml:space="preserve">  </v>
      </c>
      <c r="B153" s="14">
        <f>VLOOKUP(A153,EVA2_Groupes_FRANCAIS!A$2:M$457,10,0)</f>
        <v>0</v>
      </c>
      <c r="C153" s="14">
        <f>VLOOKUP(A153,EVA2_Groupes_MATHS!A$2:N$458,10,0)</f>
        <v>0</v>
      </c>
    </row>
    <row r="154" spans="1:3" x14ac:dyDescent="0.25">
      <c r="A154" t="str">
        <f>EVA2_Groupes_FRANCAIS!A154</f>
        <v xml:space="preserve">  </v>
      </c>
      <c r="B154" s="14">
        <f>VLOOKUP(A154,EVA2_Groupes_FRANCAIS!A$2:M$457,10,0)</f>
        <v>0</v>
      </c>
      <c r="C154" s="14">
        <f>VLOOKUP(A154,EVA2_Groupes_MATHS!A$2:N$458,10,0)</f>
        <v>0</v>
      </c>
    </row>
    <row r="155" spans="1:3" x14ac:dyDescent="0.25">
      <c r="A155" t="str">
        <f>EVA2_Groupes_FRANCAIS!A155</f>
        <v xml:space="preserve">  </v>
      </c>
      <c r="B155" s="14">
        <f>VLOOKUP(A155,EVA2_Groupes_FRANCAIS!A$2:M$457,10,0)</f>
        <v>0</v>
      </c>
      <c r="C155" s="14">
        <f>VLOOKUP(A155,EVA2_Groupes_MATHS!A$2:N$458,10,0)</f>
        <v>0</v>
      </c>
    </row>
    <row r="156" spans="1:3" x14ac:dyDescent="0.25">
      <c r="A156" t="str">
        <f>EVA2_Groupes_FRANCAIS!A156</f>
        <v xml:space="preserve">  </v>
      </c>
      <c r="B156" s="14">
        <f>VLOOKUP(A156,EVA2_Groupes_FRANCAIS!A$2:M$457,10,0)</f>
        <v>0</v>
      </c>
      <c r="C156" s="14">
        <f>VLOOKUP(A156,EVA2_Groupes_MATHS!A$2:N$458,10,0)</f>
        <v>0</v>
      </c>
    </row>
    <row r="157" spans="1:3" x14ac:dyDescent="0.25">
      <c r="A157" t="str">
        <f>EVA2_Groupes_FRANCAIS!A157</f>
        <v xml:space="preserve">  </v>
      </c>
      <c r="B157" s="14">
        <f>VLOOKUP(A157,EVA2_Groupes_FRANCAIS!A$2:M$457,10,0)</f>
        <v>0</v>
      </c>
      <c r="C157" s="14">
        <f>VLOOKUP(A157,EVA2_Groupes_MATHS!A$2:N$458,10,0)</f>
        <v>0</v>
      </c>
    </row>
    <row r="158" spans="1:3" x14ac:dyDescent="0.25">
      <c r="A158" t="str">
        <f>EVA2_Groupes_FRANCAIS!A158</f>
        <v xml:space="preserve">  </v>
      </c>
      <c r="B158" s="14">
        <f>VLOOKUP(A158,EVA2_Groupes_FRANCAIS!A$2:M$457,10,0)</f>
        <v>0</v>
      </c>
      <c r="C158" s="14">
        <f>VLOOKUP(A158,EVA2_Groupes_MATHS!A$2:N$458,10,0)</f>
        <v>0</v>
      </c>
    </row>
    <row r="159" spans="1:3" x14ac:dyDescent="0.25">
      <c r="A159" t="str">
        <f>EVA2_Groupes_FRANCAIS!A159</f>
        <v xml:space="preserve">  </v>
      </c>
      <c r="B159" s="14">
        <f>VLOOKUP(A159,EVA2_Groupes_FRANCAIS!A$2:M$457,10,0)</f>
        <v>0</v>
      </c>
      <c r="C159" s="14">
        <f>VLOOKUP(A159,EVA2_Groupes_MATHS!A$2:N$458,10,0)</f>
        <v>0</v>
      </c>
    </row>
    <row r="160" spans="1:3" x14ac:dyDescent="0.25">
      <c r="A160" t="str">
        <f>EVA2_Groupes_FRANCAIS!A160</f>
        <v xml:space="preserve">  </v>
      </c>
      <c r="B160" s="14">
        <f>VLOOKUP(A160,EVA2_Groupes_FRANCAIS!A$2:M$457,10,0)</f>
        <v>0</v>
      </c>
      <c r="C160" s="14">
        <f>VLOOKUP(A160,EVA2_Groupes_MATHS!A$2:N$458,10,0)</f>
        <v>0</v>
      </c>
    </row>
    <row r="161" spans="1:3" x14ac:dyDescent="0.25">
      <c r="A161" t="str">
        <f>EVA2_Groupes_FRANCAIS!A161</f>
        <v xml:space="preserve">  </v>
      </c>
      <c r="B161" s="14">
        <f>VLOOKUP(A161,EVA2_Groupes_FRANCAIS!A$2:M$457,10,0)</f>
        <v>0</v>
      </c>
      <c r="C161" s="14">
        <f>VLOOKUP(A161,EVA2_Groupes_MATHS!A$2:N$458,10,0)</f>
        <v>0</v>
      </c>
    </row>
    <row r="162" spans="1:3" x14ac:dyDescent="0.25">
      <c r="A162" t="str">
        <f>EVA2_Groupes_FRANCAIS!A162</f>
        <v xml:space="preserve">  </v>
      </c>
      <c r="B162" s="14">
        <f>VLOOKUP(A162,EVA2_Groupes_FRANCAIS!A$2:M$457,10,0)</f>
        <v>0</v>
      </c>
      <c r="C162" s="14">
        <f>VLOOKUP(A162,EVA2_Groupes_MATHS!A$2:N$458,10,0)</f>
        <v>0</v>
      </c>
    </row>
    <row r="163" spans="1:3" x14ac:dyDescent="0.25">
      <c r="A163" t="str">
        <f>EVA2_Groupes_FRANCAIS!A163</f>
        <v xml:space="preserve">  </v>
      </c>
      <c r="B163" s="14">
        <f>VLOOKUP(A163,EVA2_Groupes_FRANCAIS!A$2:M$457,10,0)</f>
        <v>0</v>
      </c>
      <c r="C163" s="14">
        <f>VLOOKUP(A163,EVA2_Groupes_MATHS!A$2:N$458,10,0)</f>
        <v>0</v>
      </c>
    </row>
    <row r="164" spans="1:3" x14ac:dyDescent="0.25">
      <c r="A164" t="str">
        <f>EVA2_Groupes_FRANCAIS!A164</f>
        <v xml:space="preserve">  </v>
      </c>
      <c r="B164" s="14">
        <f>VLOOKUP(A164,EVA2_Groupes_FRANCAIS!A$2:M$457,10,0)</f>
        <v>0</v>
      </c>
      <c r="C164" s="14">
        <f>VLOOKUP(A164,EVA2_Groupes_MATHS!A$2:N$458,10,0)</f>
        <v>0</v>
      </c>
    </row>
    <row r="165" spans="1:3" x14ac:dyDescent="0.25">
      <c r="A165" t="str">
        <f>EVA2_Groupes_FRANCAIS!A165</f>
        <v xml:space="preserve">  </v>
      </c>
      <c r="B165" s="14">
        <f>VLOOKUP(A165,EVA2_Groupes_FRANCAIS!A$2:M$457,10,0)</f>
        <v>0</v>
      </c>
      <c r="C165" s="14">
        <f>VLOOKUP(A165,EVA2_Groupes_MATHS!A$2:N$458,10,0)</f>
        <v>0</v>
      </c>
    </row>
    <row r="166" spans="1:3" x14ac:dyDescent="0.25">
      <c r="A166" t="str">
        <f>EVA2_Groupes_FRANCAIS!A166</f>
        <v xml:space="preserve">  </v>
      </c>
      <c r="B166" s="14">
        <f>VLOOKUP(A166,EVA2_Groupes_FRANCAIS!A$2:M$457,10,0)</f>
        <v>0</v>
      </c>
      <c r="C166" s="14">
        <f>VLOOKUP(A166,EVA2_Groupes_MATHS!A$2:N$458,10,0)</f>
        <v>0</v>
      </c>
    </row>
    <row r="167" spans="1:3" x14ac:dyDescent="0.25">
      <c r="A167" t="str">
        <f>EVA2_Groupes_FRANCAIS!A167</f>
        <v xml:space="preserve">  </v>
      </c>
      <c r="B167" s="14">
        <f>VLOOKUP(A167,EVA2_Groupes_FRANCAIS!A$2:M$457,10,0)</f>
        <v>0</v>
      </c>
      <c r="C167" s="14">
        <f>VLOOKUP(A167,EVA2_Groupes_MATHS!A$2:N$458,10,0)</f>
        <v>0</v>
      </c>
    </row>
    <row r="168" spans="1:3" x14ac:dyDescent="0.25">
      <c r="A168" t="str">
        <f>EVA2_Groupes_FRANCAIS!A168</f>
        <v xml:space="preserve">  </v>
      </c>
      <c r="B168" s="14">
        <f>VLOOKUP(A168,EVA2_Groupes_FRANCAIS!A$2:M$457,10,0)</f>
        <v>0</v>
      </c>
      <c r="C168" s="14">
        <f>VLOOKUP(A168,EVA2_Groupes_MATHS!A$2:N$458,10,0)</f>
        <v>0</v>
      </c>
    </row>
    <row r="169" spans="1:3" x14ac:dyDescent="0.25">
      <c r="A169" t="str">
        <f>EVA2_Groupes_FRANCAIS!A169</f>
        <v xml:space="preserve">  </v>
      </c>
      <c r="B169" s="14">
        <f>VLOOKUP(A169,EVA2_Groupes_FRANCAIS!A$2:M$457,10,0)</f>
        <v>0</v>
      </c>
      <c r="C169" s="14">
        <f>VLOOKUP(A169,EVA2_Groupes_MATHS!A$2:N$458,10,0)</f>
        <v>0</v>
      </c>
    </row>
    <row r="170" spans="1:3" x14ac:dyDescent="0.25">
      <c r="A170" t="str">
        <f>EVA2_Groupes_FRANCAIS!A170</f>
        <v xml:space="preserve">  </v>
      </c>
      <c r="B170" s="14">
        <f>VLOOKUP(A170,EVA2_Groupes_FRANCAIS!A$2:M$457,10,0)</f>
        <v>0</v>
      </c>
      <c r="C170" s="14">
        <f>VLOOKUP(A170,EVA2_Groupes_MATHS!A$2:N$458,10,0)</f>
        <v>0</v>
      </c>
    </row>
    <row r="171" spans="1:3" x14ac:dyDescent="0.25">
      <c r="A171" t="str">
        <f>EVA2_Groupes_FRANCAIS!A171</f>
        <v xml:space="preserve">  </v>
      </c>
      <c r="B171" s="14">
        <f>VLOOKUP(A171,EVA2_Groupes_FRANCAIS!A$2:M$457,10,0)</f>
        <v>0</v>
      </c>
      <c r="C171" s="14">
        <f>VLOOKUP(A171,EVA2_Groupes_MATHS!A$2:N$458,10,0)</f>
        <v>0</v>
      </c>
    </row>
    <row r="172" spans="1:3" x14ac:dyDescent="0.25">
      <c r="A172" t="str">
        <f>EVA2_Groupes_FRANCAIS!A172</f>
        <v xml:space="preserve">  </v>
      </c>
      <c r="B172" s="14">
        <f>VLOOKUP(A172,EVA2_Groupes_FRANCAIS!A$2:M$457,10,0)</f>
        <v>0</v>
      </c>
      <c r="C172" s="14">
        <f>VLOOKUP(A172,EVA2_Groupes_MATHS!A$2:N$458,10,0)</f>
        <v>0</v>
      </c>
    </row>
    <row r="173" spans="1:3" x14ac:dyDescent="0.25">
      <c r="A173" t="str">
        <f>EVA2_Groupes_FRANCAIS!A173</f>
        <v xml:space="preserve">  </v>
      </c>
      <c r="B173" s="14">
        <f>VLOOKUP(A173,EVA2_Groupes_FRANCAIS!A$2:M$457,10,0)</f>
        <v>0</v>
      </c>
      <c r="C173" s="14">
        <f>VLOOKUP(A173,EVA2_Groupes_MATHS!A$2:N$458,10,0)</f>
        <v>0</v>
      </c>
    </row>
    <row r="174" spans="1:3" x14ac:dyDescent="0.25">
      <c r="A174" t="str">
        <f>EVA2_Groupes_FRANCAIS!A174</f>
        <v xml:space="preserve">  </v>
      </c>
      <c r="B174" s="14">
        <f>VLOOKUP(A174,EVA2_Groupes_FRANCAIS!A$2:M$457,10,0)</f>
        <v>0</v>
      </c>
      <c r="C174" s="14">
        <f>VLOOKUP(A174,EVA2_Groupes_MATHS!A$2:N$458,10,0)</f>
        <v>0</v>
      </c>
    </row>
    <row r="175" spans="1:3" x14ac:dyDescent="0.25">
      <c r="A175" t="str">
        <f>EVA2_Groupes_FRANCAIS!A175</f>
        <v xml:space="preserve">  </v>
      </c>
      <c r="B175" s="14">
        <f>VLOOKUP(A175,EVA2_Groupes_FRANCAIS!A$2:M$457,10,0)</f>
        <v>0</v>
      </c>
      <c r="C175" s="14">
        <f>VLOOKUP(A175,EVA2_Groupes_MATHS!A$2:N$458,10,0)</f>
        <v>0</v>
      </c>
    </row>
    <row r="176" spans="1:3" x14ac:dyDescent="0.25">
      <c r="A176" t="str">
        <f>EVA2_Groupes_FRANCAIS!A176</f>
        <v xml:space="preserve">  </v>
      </c>
      <c r="B176" s="14">
        <f>VLOOKUP(A176,EVA2_Groupes_FRANCAIS!A$2:M$457,10,0)</f>
        <v>0</v>
      </c>
      <c r="C176" s="14">
        <f>VLOOKUP(A176,EVA2_Groupes_MATHS!A$2:N$458,10,0)</f>
        <v>0</v>
      </c>
    </row>
    <row r="177" spans="1:3" x14ac:dyDescent="0.25">
      <c r="A177" t="str">
        <f>EVA2_Groupes_FRANCAIS!A177</f>
        <v xml:space="preserve">  </v>
      </c>
      <c r="B177" s="14">
        <f>VLOOKUP(A177,EVA2_Groupes_FRANCAIS!A$2:M$457,10,0)</f>
        <v>0</v>
      </c>
      <c r="C177" s="14">
        <f>VLOOKUP(A177,EVA2_Groupes_MATHS!A$2:N$458,10,0)</f>
        <v>0</v>
      </c>
    </row>
    <row r="178" spans="1:3" x14ac:dyDescent="0.25">
      <c r="A178" t="str">
        <f>EVA2_Groupes_FRANCAIS!A178</f>
        <v xml:space="preserve">  </v>
      </c>
      <c r="B178" s="14">
        <f>VLOOKUP(A178,EVA2_Groupes_FRANCAIS!A$2:M$457,10,0)</f>
        <v>0</v>
      </c>
      <c r="C178" s="14">
        <f>VLOOKUP(A178,EVA2_Groupes_MATHS!A$2:N$458,10,0)</f>
        <v>0</v>
      </c>
    </row>
    <row r="179" spans="1:3" x14ac:dyDescent="0.25">
      <c r="A179" t="str">
        <f>EVA2_Groupes_FRANCAIS!A179</f>
        <v xml:space="preserve">  </v>
      </c>
      <c r="B179" s="14">
        <f>VLOOKUP(A179,EVA2_Groupes_FRANCAIS!A$2:M$457,10,0)</f>
        <v>0</v>
      </c>
      <c r="C179" s="14">
        <f>VLOOKUP(A179,EVA2_Groupes_MATHS!A$2:N$458,10,0)</f>
        <v>0</v>
      </c>
    </row>
    <row r="180" spans="1:3" x14ac:dyDescent="0.25">
      <c r="A180" t="str">
        <f>EVA2_Groupes_FRANCAIS!A180</f>
        <v xml:space="preserve">  </v>
      </c>
      <c r="B180" s="14">
        <f>VLOOKUP(A180,EVA2_Groupes_FRANCAIS!A$2:M$457,10,0)</f>
        <v>0</v>
      </c>
      <c r="C180" s="14">
        <f>VLOOKUP(A180,EVA2_Groupes_MATHS!A$2:N$458,10,0)</f>
        <v>0</v>
      </c>
    </row>
    <row r="181" spans="1:3" x14ac:dyDescent="0.25">
      <c r="A181" t="str">
        <f>EVA2_Groupes_FRANCAIS!A181</f>
        <v xml:space="preserve">  </v>
      </c>
      <c r="B181" s="14">
        <f>VLOOKUP(A181,EVA2_Groupes_FRANCAIS!A$2:M$457,10,0)</f>
        <v>0</v>
      </c>
      <c r="C181" s="14">
        <f>VLOOKUP(A181,EVA2_Groupes_MATHS!A$2:N$458,10,0)</f>
        <v>0</v>
      </c>
    </row>
    <row r="182" spans="1:3" x14ac:dyDescent="0.25">
      <c r="A182" t="str">
        <f>EVA2_Groupes_FRANCAIS!A182</f>
        <v xml:space="preserve">  </v>
      </c>
      <c r="B182" s="14">
        <f>VLOOKUP(A182,EVA2_Groupes_FRANCAIS!A$2:M$457,10,0)</f>
        <v>0</v>
      </c>
      <c r="C182" s="14">
        <f>VLOOKUP(A182,EVA2_Groupes_MATHS!A$2:N$458,10,0)</f>
        <v>0</v>
      </c>
    </row>
    <row r="183" spans="1:3" x14ac:dyDescent="0.25">
      <c r="A183" t="str">
        <f>EVA2_Groupes_FRANCAIS!A183</f>
        <v xml:space="preserve">  </v>
      </c>
      <c r="B183" s="14">
        <f>VLOOKUP(A183,EVA2_Groupes_FRANCAIS!A$2:M$457,10,0)</f>
        <v>0</v>
      </c>
      <c r="C183" s="14">
        <f>VLOOKUP(A183,EVA2_Groupes_MATHS!A$2:N$458,10,0)</f>
        <v>0</v>
      </c>
    </row>
    <row r="184" spans="1:3" x14ac:dyDescent="0.25">
      <c r="A184" t="str">
        <f>EVA2_Groupes_FRANCAIS!A184</f>
        <v xml:space="preserve">  </v>
      </c>
      <c r="B184" s="14">
        <f>VLOOKUP(A184,EVA2_Groupes_FRANCAIS!A$2:M$457,10,0)</f>
        <v>0</v>
      </c>
      <c r="C184" s="14">
        <f>VLOOKUP(A184,EVA2_Groupes_MATHS!A$2:N$458,10,0)</f>
        <v>0</v>
      </c>
    </row>
    <row r="185" spans="1:3" x14ac:dyDescent="0.25">
      <c r="A185" t="str">
        <f>EVA2_Groupes_FRANCAIS!A185</f>
        <v xml:space="preserve">  </v>
      </c>
      <c r="B185" s="14">
        <f>VLOOKUP(A185,EVA2_Groupes_FRANCAIS!A$2:M$457,10,0)</f>
        <v>0</v>
      </c>
      <c r="C185" s="14">
        <f>VLOOKUP(A185,EVA2_Groupes_MATHS!A$2:N$458,10,0)</f>
        <v>0</v>
      </c>
    </row>
    <row r="186" spans="1:3" x14ac:dyDescent="0.25">
      <c r="A186" t="str">
        <f>EVA2_Groupes_FRANCAIS!A186</f>
        <v xml:space="preserve">  </v>
      </c>
      <c r="B186" s="14">
        <f>VLOOKUP(A186,EVA2_Groupes_FRANCAIS!A$2:M$457,10,0)</f>
        <v>0</v>
      </c>
      <c r="C186" s="14">
        <f>VLOOKUP(A186,EVA2_Groupes_MATHS!A$2:N$458,10,0)</f>
        <v>0</v>
      </c>
    </row>
    <row r="187" spans="1:3" x14ac:dyDescent="0.25">
      <c r="A187" t="str">
        <f>EVA2_Groupes_FRANCAIS!A187</f>
        <v xml:space="preserve">  </v>
      </c>
      <c r="B187" s="14">
        <f>VLOOKUP(A187,EVA2_Groupes_FRANCAIS!A$2:M$457,10,0)</f>
        <v>0</v>
      </c>
      <c r="C187" s="14">
        <f>VLOOKUP(A187,EVA2_Groupes_MATHS!A$2:N$458,10,0)</f>
        <v>0</v>
      </c>
    </row>
    <row r="188" spans="1:3" x14ac:dyDescent="0.25">
      <c r="A188" t="str">
        <f>EVA2_Groupes_FRANCAIS!A188</f>
        <v xml:space="preserve">  </v>
      </c>
      <c r="B188" s="14">
        <f>VLOOKUP(A188,EVA2_Groupes_FRANCAIS!A$2:M$457,10,0)</f>
        <v>0</v>
      </c>
      <c r="C188" s="14">
        <f>VLOOKUP(A188,EVA2_Groupes_MATHS!A$2:N$458,10,0)</f>
        <v>0</v>
      </c>
    </row>
    <row r="189" spans="1:3" x14ac:dyDescent="0.25">
      <c r="A189" t="str">
        <f>EVA2_Groupes_FRANCAIS!A189</f>
        <v xml:space="preserve">  </v>
      </c>
      <c r="B189" s="14">
        <f>VLOOKUP(A189,EVA2_Groupes_FRANCAIS!A$2:M$457,10,0)</f>
        <v>0</v>
      </c>
      <c r="C189" s="14">
        <f>VLOOKUP(A189,EVA2_Groupes_MATHS!A$2:N$458,10,0)</f>
        <v>0</v>
      </c>
    </row>
    <row r="190" spans="1:3" x14ac:dyDescent="0.25">
      <c r="A190" t="str">
        <f>EVA2_Groupes_FRANCAIS!A190</f>
        <v xml:space="preserve">  </v>
      </c>
      <c r="B190" s="14">
        <f>VLOOKUP(A190,EVA2_Groupes_FRANCAIS!A$2:M$457,10,0)</f>
        <v>0</v>
      </c>
      <c r="C190" s="14">
        <f>VLOOKUP(A190,EVA2_Groupes_MATHS!A$2:N$458,10,0)</f>
        <v>0</v>
      </c>
    </row>
    <row r="191" spans="1:3" x14ac:dyDescent="0.25">
      <c r="A191" t="str">
        <f>EVA2_Groupes_FRANCAIS!A191</f>
        <v xml:space="preserve">  </v>
      </c>
      <c r="B191" s="14">
        <f>VLOOKUP(A191,EVA2_Groupes_FRANCAIS!A$2:M$457,10,0)</f>
        <v>0</v>
      </c>
      <c r="C191" s="14">
        <f>VLOOKUP(A191,EVA2_Groupes_MATHS!A$2:N$458,10,0)</f>
        <v>0</v>
      </c>
    </row>
    <row r="192" spans="1:3" x14ac:dyDescent="0.25">
      <c r="A192" t="str">
        <f>EVA2_Groupes_FRANCAIS!A192</f>
        <v xml:space="preserve">  </v>
      </c>
      <c r="B192" s="14">
        <f>VLOOKUP(A192,EVA2_Groupes_FRANCAIS!A$2:M$457,10,0)</f>
        <v>0</v>
      </c>
      <c r="C192" s="14">
        <f>VLOOKUP(A192,EVA2_Groupes_MATHS!A$2:N$458,10,0)</f>
        <v>0</v>
      </c>
    </row>
    <row r="193" spans="1:3" x14ac:dyDescent="0.25">
      <c r="A193" t="str">
        <f>EVA2_Groupes_FRANCAIS!A193</f>
        <v xml:space="preserve">  </v>
      </c>
      <c r="B193" s="14">
        <f>VLOOKUP(A193,EVA2_Groupes_FRANCAIS!A$2:M$457,10,0)</f>
        <v>0</v>
      </c>
      <c r="C193" s="14">
        <f>VLOOKUP(A193,EVA2_Groupes_MATHS!A$2:N$458,10,0)</f>
        <v>0</v>
      </c>
    </row>
    <row r="194" spans="1:3" x14ac:dyDescent="0.25">
      <c r="A194" t="str">
        <f>EVA2_Groupes_FRANCAIS!A194</f>
        <v xml:space="preserve">  </v>
      </c>
      <c r="B194" s="14">
        <f>VLOOKUP(A194,EVA2_Groupes_FRANCAIS!A$2:M$457,10,0)</f>
        <v>0</v>
      </c>
      <c r="C194" s="14">
        <f>VLOOKUP(A194,EVA2_Groupes_MATHS!A$2:N$458,10,0)</f>
        <v>0</v>
      </c>
    </row>
    <row r="195" spans="1:3" x14ac:dyDescent="0.25">
      <c r="A195" t="str">
        <f>EVA2_Groupes_FRANCAIS!A195</f>
        <v xml:space="preserve">  </v>
      </c>
      <c r="B195" s="14">
        <f>VLOOKUP(A195,EVA2_Groupes_FRANCAIS!A$2:M$457,10,0)</f>
        <v>0</v>
      </c>
      <c r="C195" s="14">
        <f>VLOOKUP(A195,EVA2_Groupes_MATHS!A$2:N$458,10,0)</f>
        <v>0</v>
      </c>
    </row>
    <row r="196" spans="1:3" x14ac:dyDescent="0.25">
      <c r="A196" t="str">
        <f>EVA2_Groupes_FRANCAIS!A196</f>
        <v xml:space="preserve">  </v>
      </c>
      <c r="B196" s="14">
        <f>VLOOKUP(A196,EVA2_Groupes_FRANCAIS!A$2:M$457,10,0)</f>
        <v>0</v>
      </c>
      <c r="C196" s="14">
        <f>VLOOKUP(A196,EVA2_Groupes_MATHS!A$2:N$458,10,0)</f>
        <v>0</v>
      </c>
    </row>
    <row r="197" spans="1:3" x14ac:dyDescent="0.25">
      <c r="A197" t="str">
        <f>EVA2_Groupes_FRANCAIS!A197</f>
        <v xml:space="preserve">  </v>
      </c>
      <c r="B197" s="14">
        <f>VLOOKUP(A197,EVA2_Groupes_FRANCAIS!A$2:M$457,10,0)</f>
        <v>0</v>
      </c>
      <c r="C197" s="14">
        <f>VLOOKUP(A197,EVA2_Groupes_MATHS!A$2:N$458,10,0)</f>
        <v>0</v>
      </c>
    </row>
    <row r="198" spans="1:3" x14ac:dyDescent="0.25">
      <c r="A198" t="str">
        <f>EVA2_Groupes_FRANCAIS!A198</f>
        <v xml:space="preserve">  </v>
      </c>
      <c r="B198" s="14">
        <f>VLOOKUP(A198,EVA2_Groupes_FRANCAIS!A$2:M$457,10,0)</f>
        <v>0</v>
      </c>
      <c r="C198" s="14">
        <f>VLOOKUP(A198,EVA2_Groupes_MATHS!A$2:N$458,10,0)</f>
        <v>0</v>
      </c>
    </row>
    <row r="199" spans="1:3" x14ac:dyDescent="0.25">
      <c r="A199" t="str">
        <f>EVA2_Groupes_FRANCAIS!A199</f>
        <v xml:space="preserve">  </v>
      </c>
      <c r="B199" s="14">
        <f>VLOOKUP(A199,EVA2_Groupes_FRANCAIS!A$2:M$457,10,0)</f>
        <v>0</v>
      </c>
      <c r="C199" s="14">
        <f>VLOOKUP(A199,EVA2_Groupes_MATHS!A$2:N$458,10,0)</f>
        <v>0</v>
      </c>
    </row>
    <row r="200" spans="1:3" x14ac:dyDescent="0.25">
      <c r="A200" t="str">
        <f>EVA2_Groupes_FRANCAIS!A200</f>
        <v xml:space="preserve">  </v>
      </c>
      <c r="B200" s="14">
        <f>VLOOKUP(A200,EVA2_Groupes_FRANCAIS!A$2:M$457,10,0)</f>
        <v>0</v>
      </c>
      <c r="C200" s="14">
        <f>VLOOKUP(A200,EVA2_Groupes_MATHS!A$2:N$458,10,0)</f>
        <v>0</v>
      </c>
    </row>
    <row r="201" spans="1:3" x14ac:dyDescent="0.25">
      <c r="A201" t="str">
        <f>EVA2_Groupes_FRANCAIS!A201</f>
        <v xml:space="preserve">  </v>
      </c>
      <c r="B201" s="14">
        <f>VLOOKUP(A201,EVA2_Groupes_FRANCAIS!A$2:M$457,10,0)</f>
        <v>0</v>
      </c>
      <c r="C201" s="14">
        <f>VLOOKUP(A201,EVA2_Groupes_MATHS!A$2:N$458,10,0)</f>
        <v>0</v>
      </c>
    </row>
    <row r="202" spans="1:3" x14ac:dyDescent="0.25">
      <c r="A202" t="str">
        <f>EVA2_Groupes_FRANCAIS!A202</f>
        <v xml:space="preserve">  </v>
      </c>
      <c r="B202" s="14">
        <f>VLOOKUP(A202,EVA2_Groupes_FRANCAIS!A$2:M$457,10,0)</f>
        <v>0</v>
      </c>
      <c r="C202" s="14">
        <f>VLOOKUP(A202,EVA2_Groupes_MATHS!A$2:N$458,10,0)</f>
        <v>0</v>
      </c>
    </row>
    <row r="203" spans="1:3" x14ac:dyDescent="0.25">
      <c r="A203" t="str">
        <f>EVA2_Groupes_FRANCAIS!A203</f>
        <v xml:space="preserve">  </v>
      </c>
      <c r="B203" s="14">
        <f>VLOOKUP(A203,EVA2_Groupes_FRANCAIS!A$2:M$457,10,0)</f>
        <v>0</v>
      </c>
      <c r="C203" s="14">
        <f>VLOOKUP(A203,EVA2_Groupes_MATHS!A$2:N$458,10,0)</f>
        <v>0</v>
      </c>
    </row>
    <row r="204" spans="1:3" x14ac:dyDescent="0.25">
      <c r="A204" t="str">
        <f>EVA2_Groupes_FRANCAIS!A204</f>
        <v xml:space="preserve">  </v>
      </c>
      <c r="B204" s="14">
        <f>VLOOKUP(A204,EVA2_Groupes_FRANCAIS!A$2:M$457,10,0)</f>
        <v>0</v>
      </c>
      <c r="C204" s="14">
        <f>VLOOKUP(A204,EVA2_Groupes_MATHS!A$2:N$458,10,0)</f>
        <v>0</v>
      </c>
    </row>
    <row r="205" spans="1:3" x14ac:dyDescent="0.25">
      <c r="A205" t="str">
        <f>EVA2_Groupes_FRANCAIS!A205</f>
        <v xml:space="preserve">  </v>
      </c>
      <c r="B205" s="14">
        <f>VLOOKUP(A205,EVA2_Groupes_FRANCAIS!A$2:M$457,10,0)</f>
        <v>0</v>
      </c>
      <c r="C205" s="14">
        <f>VLOOKUP(A205,EVA2_Groupes_MATHS!A$2:N$458,10,0)</f>
        <v>0</v>
      </c>
    </row>
    <row r="206" spans="1:3" x14ac:dyDescent="0.25">
      <c r="A206" t="str">
        <f>EVA2_Groupes_FRANCAIS!A206</f>
        <v xml:space="preserve">  </v>
      </c>
      <c r="B206" s="14">
        <f>VLOOKUP(A206,EVA2_Groupes_FRANCAIS!A$2:M$457,10,0)</f>
        <v>0</v>
      </c>
      <c r="C206" s="14">
        <f>VLOOKUP(A206,EVA2_Groupes_MATHS!A$2:N$458,10,0)</f>
        <v>0</v>
      </c>
    </row>
    <row r="207" spans="1:3" x14ac:dyDescent="0.25">
      <c r="A207" t="str">
        <f>EVA2_Groupes_FRANCAIS!A207</f>
        <v xml:space="preserve">  </v>
      </c>
      <c r="B207" s="14">
        <f>VLOOKUP(A207,EVA2_Groupes_FRANCAIS!A$2:M$457,10,0)</f>
        <v>0</v>
      </c>
      <c r="C207" s="14">
        <f>VLOOKUP(A207,EVA2_Groupes_MATHS!A$2:N$458,10,0)</f>
        <v>0</v>
      </c>
    </row>
    <row r="208" spans="1:3" x14ac:dyDescent="0.25">
      <c r="A208" t="str">
        <f>EVA2_Groupes_FRANCAIS!A208</f>
        <v xml:space="preserve">  </v>
      </c>
      <c r="B208" s="14">
        <f>VLOOKUP(A208,EVA2_Groupes_FRANCAIS!A$2:M$457,10,0)</f>
        <v>0</v>
      </c>
      <c r="C208" s="14">
        <f>VLOOKUP(A208,EVA2_Groupes_MATHS!A$2:N$458,10,0)</f>
        <v>0</v>
      </c>
    </row>
    <row r="209" spans="1:3" x14ac:dyDescent="0.25">
      <c r="A209" t="str">
        <f>EVA2_Groupes_FRANCAIS!A209</f>
        <v xml:space="preserve">  </v>
      </c>
      <c r="B209" s="14">
        <f>VLOOKUP(A209,EVA2_Groupes_FRANCAIS!A$2:M$457,10,0)</f>
        <v>0</v>
      </c>
      <c r="C209" s="14">
        <f>VLOOKUP(A209,EVA2_Groupes_MATHS!A$2:N$458,10,0)</f>
        <v>0</v>
      </c>
    </row>
    <row r="210" spans="1:3" x14ac:dyDescent="0.25">
      <c r="A210" t="str">
        <f>EVA2_Groupes_FRANCAIS!A210</f>
        <v xml:space="preserve">  </v>
      </c>
      <c r="B210" s="14">
        <f>VLOOKUP(A210,EVA2_Groupes_FRANCAIS!A$2:M$457,10,0)</f>
        <v>0</v>
      </c>
      <c r="C210" s="14">
        <f>VLOOKUP(A210,EVA2_Groupes_MATHS!A$2:N$458,10,0)</f>
        <v>0</v>
      </c>
    </row>
    <row r="211" spans="1:3" x14ac:dyDescent="0.25">
      <c r="A211" t="str">
        <f>EVA2_Groupes_FRANCAIS!A211</f>
        <v xml:space="preserve">  </v>
      </c>
      <c r="B211" s="14">
        <f>VLOOKUP(A211,EVA2_Groupes_FRANCAIS!A$2:M$457,10,0)</f>
        <v>0</v>
      </c>
      <c r="C211" s="14">
        <f>VLOOKUP(A211,EVA2_Groupes_MATHS!A$2:N$458,10,0)</f>
        <v>0</v>
      </c>
    </row>
    <row r="212" spans="1:3" x14ac:dyDescent="0.25">
      <c r="A212" t="str">
        <f>EVA2_Groupes_FRANCAIS!A212</f>
        <v xml:space="preserve">  </v>
      </c>
      <c r="B212" s="14">
        <f>VLOOKUP(A212,EVA2_Groupes_FRANCAIS!A$2:M$457,10,0)</f>
        <v>0</v>
      </c>
      <c r="C212" s="14">
        <f>VLOOKUP(A212,EVA2_Groupes_MATHS!A$2:N$458,10,0)</f>
        <v>0</v>
      </c>
    </row>
    <row r="213" spans="1:3" x14ac:dyDescent="0.25">
      <c r="A213" t="str">
        <f>EVA2_Groupes_FRANCAIS!A213</f>
        <v xml:space="preserve">  </v>
      </c>
      <c r="B213" s="14">
        <f>VLOOKUP(A213,EVA2_Groupes_FRANCAIS!A$2:M$457,10,0)</f>
        <v>0</v>
      </c>
      <c r="C213" s="14">
        <f>VLOOKUP(A213,EVA2_Groupes_MATHS!A$2:N$458,10,0)</f>
        <v>0</v>
      </c>
    </row>
    <row r="214" spans="1:3" x14ac:dyDescent="0.25">
      <c r="A214" t="str">
        <f>EVA2_Groupes_FRANCAIS!A214</f>
        <v xml:space="preserve">  </v>
      </c>
      <c r="B214" s="14">
        <f>VLOOKUP(A214,EVA2_Groupes_FRANCAIS!A$2:M$457,10,0)</f>
        <v>0</v>
      </c>
      <c r="C214" s="14">
        <f>VLOOKUP(A214,EVA2_Groupes_MATHS!A$2:N$458,10,0)</f>
        <v>0</v>
      </c>
    </row>
    <row r="215" spans="1:3" x14ac:dyDescent="0.25">
      <c r="A215" t="str">
        <f>EVA2_Groupes_FRANCAIS!A215</f>
        <v xml:space="preserve">  </v>
      </c>
      <c r="B215" s="14">
        <f>VLOOKUP(A215,EVA2_Groupes_FRANCAIS!A$2:M$457,10,0)</f>
        <v>0</v>
      </c>
      <c r="C215" s="14">
        <f>VLOOKUP(A215,EVA2_Groupes_MATHS!A$2:N$458,10,0)</f>
        <v>0</v>
      </c>
    </row>
    <row r="216" spans="1:3" x14ac:dyDescent="0.25">
      <c r="A216" t="str">
        <f>EVA2_Groupes_FRANCAIS!A216</f>
        <v xml:space="preserve">  </v>
      </c>
      <c r="B216" s="14">
        <f>VLOOKUP(A216,EVA2_Groupes_FRANCAIS!A$2:M$457,10,0)</f>
        <v>0</v>
      </c>
      <c r="C216" s="14">
        <f>VLOOKUP(A216,EVA2_Groupes_MATHS!A$2:N$458,10,0)</f>
        <v>0</v>
      </c>
    </row>
    <row r="217" spans="1:3" x14ac:dyDescent="0.25">
      <c r="A217" t="str">
        <f>EVA2_Groupes_FRANCAIS!A217</f>
        <v xml:space="preserve">  </v>
      </c>
      <c r="B217" s="14">
        <f>VLOOKUP(A217,EVA2_Groupes_FRANCAIS!A$2:M$457,10,0)</f>
        <v>0</v>
      </c>
      <c r="C217" s="14">
        <f>VLOOKUP(A217,EVA2_Groupes_MATHS!A$2:N$458,10,0)</f>
        <v>0</v>
      </c>
    </row>
    <row r="218" spans="1:3" x14ac:dyDescent="0.25">
      <c r="A218" t="str">
        <f>EVA2_Groupes_FRANCAIS!A218</f>
        <v xml:space="preserve">  </v>
      </c>
      <c r="B218" s="14">
        <f>VLOOKUP(A218,EVA2_Groupes_FRANCAIS!A$2:M$457,10,0)</f>
        <v>0</v>
      </c>
      <c r="C218" s="14">
        <f>VLOOKUP(A218,EVA2_Groupes_MATHS!A$2:N$458,10,0)</f>
        <v>0</v>
      </c>
    </row>
    <row r="219" spans="1:3" x14ac:dyDescent="0.25">
      <c r="A219" t="str">
        <f>EVA2_Groupes_FRANCAIS!A219</f>
        <v xml:space="preserve">  </v>
      </c>
      <c r="B219" s="14">
        <f>VLOOKUP(A219,EVA2_Groupes_FRANCAIS!A$2:M$457,10,0)</f>
        <v>0</v>
      </c>
      <c r="C219" s="14">
        <f>VLOOKUP(A219,EVA2_Groupes_MATHS!A$2:N$458,10,0)</f>
        <v>0</v>
      </c>
    </row>
    <row r="220" spans="1:3" x14ac:dyDescent="0.25">
      <c r="A220" t="str">
        <f>EVA2_Groupes_FRANCAIS!A220</f>
        <v xml:space="preserve">  </v>
      </c>
      <c r="B220" s="14">
        <f>VLOOKUP(A220,EVA2_Groupes_FRANCAIS!A$2:M$457,10,0)</f>
        <v>0</v>
      </c>
      <c r="C220" s="14">
        <f>VLOOKUP(A220,EVA2_Groupes_MATHS!A$2:N$458,10,0)</f>
        <v>0</v>
      </c>
    </row>
    <row r="221" spans="1:3" x14ac:dyDescent="0.25">
      <c r="A221" t="str">
        <f>EVA2_Groupes_FRANCAIS!A221</f>
        <v xml:space="preserve">  </v>
      </c>
      <c r="B221" s="14">
        <f>VLOOKUP(A221,EVA2_Groupes_FRANCAIS!A$2:M$457,10,0)</f>
        <v>0</v>
      </c>
      <c r="C221" s="14">
        <f>VLOOKUP(A221,EVA2_Groupes_MATHS!A$2:N$458,10,0)</f>
        <v>0</v>
      </c>
    </row>
    <row r="222" spans="1:3" x14ac:dyDescent="0.25">
      <c r="A222" t="str">
        <f>EVA2_Groupes_FRANCAIS!A222</f>
        <v xml:space="preserve">  </v>
      </c>
      <c r="B222" s="14">
        <f>VLOOKUP(A222,EVA2_Groupes_FRANCAIS!A$2:M$457,10,0)</f>
        <v>0</v>
      </c>
      <c r="C222" s="14">
        <f>VLOOKUP(A222,EVA2_Groupes_MATHS!A$2:N$458,10,0)</f>
        <v>0</v>
      </c>
    </row>
    <row r="223" spans="1:3" x14ac:dyDescent="0.25">
      <c r="A223" t="str">
        <f>EVA2_Groupes_FRANCAIS!A223</f>
        <v xml:space="preserve">  </v>
      </c>
      <c r="B223" s="14">
        <f>VLOOKUP(A223,EVA2_Groupes_FRANCAIS!A$2:M$457,10,0)</f>
        <v>0</v>
      </c>
      <c r="C223" s="14">
        <f>VLOOKUP(A223,EVA2_Groupes_MATHS!A$2:N$458,10,0)</f>
        <v>0</v>
      </c>
    </row>
    <row r="224" spans="1:3" x14ac:dyDescent="0.25">
      <c r="A224" t="str">
        <f>EVA2_Groupes_FRANCAIS!A224</f>
        <v xml:space="preserve">  </v>
      </c>
      <c r="B224" s="14">
        <f>VLOOKUP(A224,EVA2_Groupes_FRANCAIS!A$2:M$457,10,0)</f>
        <v>0</v>
      </c>
      <c r="C224" s="14">
        <f>VLOOKUP(A224,EVA2_Groupes_MATHS!A$2:N$458,10,0)</f>
        <v>0</v>
      </c>
    </row>
    <row r="225" spans="1:3" x14ac:dyDescent="0.25">
      <c r="A225" t="str">
        <f>EVA2_Groupes_FRANCAIS!A225</f>
        <v xml:space="preserve">  </v>
      </c>
      <c r="B225" s="14">
        <f>VLOOKUP(A225,EVA2_Groupes_FRANCAIS!A$2:M$457,10,0)</f>
        <v>0</v>
      </c>
      <c r="C225" s="14">
        <f>VLOOKUP(A225,EVA2_Groupes_MATHS!A$2:N$458,10,0)</f>
        <v>0</v>
      </c>
    </row>
    <row r="226" spans="1:3" x14ac:dyDescent="0.25">
      <c r="A226" t="str">
        <f>EVA2_Groupes_FRANCAIS!A226</f>
        <v xml:space="preserve">  </v>
      </c>
      <c r="B226" s="14">
        <f>VLOOKUP(A226,EVA2_Groupes_FRANCAIS!A$2:M$457,10,0)</f>
        <v>0</v>
      </c>
      <c r="C226" s="14">
        <f>VLOOKUP(A226,EVA2_Groupes_MATHS!A$2:N$458,10,0)</f>
        <v>0</v>
      </c>
    </row>
    <row r="227" spans="1:3" x14ac:dyDescent="0.25">
      <c r="A227" t="str">
        <f>EVA2_Groupes_FRANCAIS!A227</f>
        <v xml:space="preserve">  </v>
      </c>
      <c r="B227" s="14">
        <f>VLOOKUP(A227,EVA2_Groupes_FRANCAIS!A$2:M$457,10,0)</f>
        <v>0</v>
      </c>
      <c r="C227" s="14">
        <f>VLOOKUP(A227,EVA2_Groupes_MATHS!A$2:N$458,10,0)</f>
        <v>0</v>
      </c>
    </row>
    <row r="228" spans="1:3" x14ac:dyDescent="0.25">
      <c r="A228" t="str">
        <f>EVA2_Groupes_FRANCAIS!A228</f>
        <v xml:space="preserve">  </v>
      </c>
      <c r="B228" s="14">
        <f>VLOOKUP(A228,EVA2_Groupes_FRANCAIS!A$2:M$457,10,0)</f>
        <v>0</v>
      </c>
      <c r="C228" s="14">
        <f>VLOOKUP(A228,EVA2_Groupes_MATHS!A$2:N$458,10,0)</f>
        <v>0</v>
      </c>
    </row>
    <row r="229" spans="1:3" x14ac:dyDescent="0.25">
      <c r="A229" t="str">
        <f>EVA2_Groupes_FRANCAIS!A229</f>
        <v xml:space="preserve">  </v>
      </c>
      <c r="B229" s="14">
        <f>VLOOKUP(A229,EVA2_Groupes_FRANCAIS!A$2:M$457,10,0)</f>
        <v>0</v>
      </c>
      <c r="C229" s="14">
        <f>VLOOKUP(A229,EVA2_Groupes_MATHS!A$2:N$458,10,0)</f>
        <v>0</v>
      </c>
    </row>
    <row r="230" spans="1:3" x14ac:dyDescent="0.25">
      <c r="A230" t="str">
        <f>EVA2_Groupes_FRANCAIS!A230</f>
        <v xml:space="preserve">  </v>
      </c>
      <c r="B230" s="14">
        <f>VLOOKUP(A230,EVA2_Groupes_FRANCAIS!A$2:M$457,10,0)</f>
        <v>0</v>
      </c>
      <c r="C230" s="14">
        <f>VLOOKUP(A230,EVA2_Groupes_MATHS!A$2:N$458,10,0)</f>
        <v>0</v>
      </c>
    </row>
    <row r="231" spans="1:3" x14ac:dyDescent="0.25">
      <c r="A231" t="str">
        <f>EVA2_Groupes_FRANCAIS!A231</f>
        <v xml:space="preserve">  </v>
      </c>
      <c r="B231" s="14">
        <f>VLOOKUP(A231,EVA2_Groupes_FRANCAIS!A$2:M$457,10,0)</f>
        <v>0</v>
      </c>
      <c r="C231" s="14">
        <f>VLOOKUP(A231,EVA2_Groupes_MATHS!A$2:N$458,10,0)</f>
        <v>0</v>
      </c>
    </row>
    <row r="232" spans="1:3" x14ac:dyDescent="0.25">
      <c r="A232" t="str">
        <f>EVA2_Groupes_FRANCAIS!A232</f>
        <v xml:space="preserve">  </v>
      </c>
      <c r="B232" s="14">
        <f>VLOOKUP(A232,EVA2_Groupes_FRANCAIS!A$2:M$457,10,0)</f>
        <v>0</v>
      </c>
      <c r="C232" s="14">
        <f>VLOOKUP(A232,EVA2_Groupes_MATHS!A$2:N$458,10,0)</f>
        <v>0</v>
      </c>
    </row>
    <row r="233" spans="1:3" x14ac:dyDescent="0.25">
      <c r="A233" t="str">
        <f>EVA2_Groupes_FRANCAIS!A233</f>
        <v xml:space="preserve">  </v>
      </c>
      <c r="B233" s="14">
        <f>VLOOKUP(A233,EVA2_Groupes_FRANCAIS!A$2:M$457,10,0)</f>
        <v>0</v>
      </c>
      <c r="C233" s="14">
        <f>VLOOKUP(A233,EVA2_Groupes_MATHS!A$2:N$458,10,0)</f>
        <v>0</v>
      </c>
    </row>
    <row r="234" spans="1:3" x14ac:dyDescent="0.25">
      <c r="A234" t="str">
        <f>EVA2_Groupes_FRANCAIS!A234</f>
        <v xml:space="preserve">  </v>
      </c>
      <c r="B234" s="14">
        <f>VLOOKUP(A234,EVA2_Groupes_FRANCAIS!A$2:M$457,10,0)</f>
        <v>0</v>
      </c>
      <c r="C234" s="14">
        <f>VLOOKUP(A234,EVA2_Groupes_MATHS!A$2:N$458,10,0)</f>
        <v>0</v>
      </c>
    </row>
    <row r="235" spans="1:3" x14ac:dyDescent="0.25">
      <c r="A235" t="str">
        <f>EVA2_Groupes_FRANCAIS!A235</f>
        <v xml:space="preserve">  </v>
      </c>
      <c r="B235" s="14">
        <f>VLOOKUP(A235,EVA2_Groupes_FRANCAIS!A$2:M$457,10,0)</f>
        <v>0</v>
      </c>
      <c r="C235" s="14">
        <f>VLOOKUP(A235,EVA2_Groupes_MATHS!A$2:N$458,10,0)</f>
        <v>0</v>
      </c>
    </row>
    <row r="236" spans="1:3" x14ac:dyDescent="0.25">
      <c r="A236" t="str">
        <f>EVA2_Groupes_FRANCAIS!A236</f>
        <v xml:space="preserve">  </v>
      </c>
      <c r="B236" s="14">
        <f>VLOOKUP(A236,EVA2_Groupes_FRANCAIS!A$2:M$457,10,0)</f>
        <v>0</v>
      </c>
      <c r="C236" s="14">
        <f>VLOOKUP(A236,EVA2_Groupes_MATHS!A$2:N$458,10,0)</f>
        <v>0</v>
      </c>
    </row>
    <row r="237" spans="1:3" x14ac:dyDescent="0.25">
      <c r="A237" t="str">
        <f>EVA2_Groupes_FRANCAIS!A237</f>
        <v xml:space="preserve">  </v>
      </c>
      <c r="B237" s="14">
        <f>VLOOKUP(A237,EVA2_Groupes_FRANCAIS!A$2:M$457,10,0)</f>
        <v>0</v>
      </c>
      <c r="C237" s="14">
        <f>VLOOKUP(A237,EVA2_Groupes_MATHS!A$2:N$458,10,0)</f>
        <v>0</v>
      </c>
    </row>
    <row r="238" spans="1:3" x14ac:dyDescent="0.25">
      <c r="A238" t="str">
        <f>EVA2_Groupes_FRANCAIS!A238</f>
        <v xml:space="preserve">  </v>
      </c>
      <c r="B238" s="14">
        <f>VLOOKUP(A238,EVA2_Groupes_FRANCAIS!A$2:M$457,10,0)</f>
        <v>0</v>
      </c>
      <c r="C238" s="14">
        <f>VLOOKUP(A238,EVA2_Groupes_MATHS!A$2:N$458,10,0)</f>
        <v>0</v>
      </c>
    </row>
    <row r="239" spans="1:3" x14ac:dyDescent="0.25">
      <c r="A239" t="str">
        <f>EVA2_Groupes_FRANCAIS!A239</f>
        <v xml:space="preserve">  </v>
      </c>
      <c r="B239" s="14">
        <f>VLOOKUP(A239,EVA2_Groupes_FRANCAIS!A$2:M$457,10,0)</f>
        <v>0</v>
      </c>
      <c r="C239" s="14">
        <f>VLOOKUP(A239,EVA2_Groupes_MATHS!A$2:N$458,10,0)</f>
        <v>0</v>
      </c>
    </row>
    <row r="240" spans="1:3" x14ac:dyDescent="0.25">
      <c r="A240" t="str">
        <f>EVA2_Groupes_FRANCAIS!A240</f>
        <v xml:space="preserve">  </v>
      </c>
      <c r="B240" s="14">
        <f>VLOOKUP(A240,EVA2_Groupes_FRANCAIS!A$2:M$457,10,0)</f>
        <v>0</v>
      </c>
      <c r="C240" s="14">
        <f>VLOOKUP(A240,EVA2_Groupes_MATHS!A$2:N$458,10,0)</f>
        <v>0</v>
      </c>
    </row>
    <row r="241" spans="1:3" x14ac:dyDescent="0.25">
      <c r="A241" t="str">
        <f>EVA2_Groupes_FRANCAIS!A241</f>
        <v xml:space="preserve">  </v>
      </c>
      <c r="B241" s="14">
        <f>VLOOKUP(A241,EVA2_Groupes_FRANCAIS!A$2:M$457,10,0)</f>
        <v>0</v>
      </c>
      <c r="C241" s="14">
        <f>VLOOKUP(A241,EVA2_Groupes_MATHS!A$2:N$458,10,0)</f>
        <v>0</v>
      </c>
    </row>
    <row r="242" spans="1:3" x14ac:dyDescent="0.25">
      <c r="A242" t="str">
        <f>EVA2_Groupes_FRANCAIS!A242</f>
        <v xml:space="preserve">  </v>
      </c>
      <c r="B242" s="14">
        <f>VLOOKUP(A242,EVA2_Groupes_FRANCAIS!A$2:M$457,10,0)</f>
        <v>0</v>
      </c>
      <c r="C242" s="14">
        <f>VLOOKUP(A242,EVA2_Groupes_MATHS!A$2:N$458,10,0)</f>
        <v>0</v>
      </c>
    </row>
    <row r="243" spans="1:3" x14ac:dyDescent="0.25">
      <c r="A243" t="str">
        <f>EVA2_Groupes_FRANCAIS!A243</f>
        <v xml:space="preserve">  </v>
      </c>
      <c r="B243" s="14">
        <f>VLOOKUP(A243,EVA2_Groupes_FRANCAIS!A$2:M$457,10,0)</f>
        <v>0</v>
      </c>
      <c r="C243" s="14">
        <f>VLOOKUP(A243,EVA2_Groupes_MATHS!A$2:N$458,10,0)</f>
        <v>0</v>
      </c>
    </row>
    <row r="244" spans="1:3" x14ac:dyDescent="0.25">
      <c r="A244" t="str">
        <f>EVA2_Groupes_FRANCAIS!A244</f>
        <v xml:space="preserve">  </v>
      </c>
      <c r="B244" s="14">
        <f>VLOOKUP(A244,EVA2_Groupes_FRANCAIS!A$2:M$457,10,0)</f>
        <v>0</v>
      </c>
      <c r="C244" s="14">
        <f>VLOOKUP(A244,EVA2_Groupes_MATHS!A$2:N$458,10,0)</f>
        <v>0</v>
      </c>
    </row>
    <row r="245" spans="1:3" x14ac:dyDescent="0.25">
      <c r="A245" t="str">
        <f>EVA2_Groupes_FRANCAIS!A245</f>
        <v xml:space="preserve">  </v>
      </c>
      <c r="B245" s="14">
        <f>VLOOKUP(A245,EVA2_Groupes_FRANCAIS!A$2:M$457,10,0)</f>
        <v>0</v>
      </c>
      <c r="C245" s="14">
        <f>VLOOKUP(A245,EVA2_Groupes_MATHS!A$2:N$458,10,0)</f>
        <v>0</v>
      </c>
    </row>
    <row r="246" spans="1:3" x14ac:dyDescent="0.25">
      <c r="A246" t="str">
        <f>EVA2_Groupes_FRANCAIS!A246</f>
        <v xml:space="preserve">  </v>
      </c>
      <c r="B246" s="14">
        <f>VLOOKUP(A246,EVA2_Groupes_FRANCAIS!A$2:M$457,10,0)</f>
        <v>0</v>
      </c>
      <c r="C246" s="14">
        <f>VLOOKUP(A246,EVA2_Groupes_MATHS!A$2:N$458,10,0)</f>
        <v>0</v>
      </c>
    </row>
    <row r="247" spans="1:3" x14ac:dyDescent="0.25">
      <c r="A247" t="str">
        <f>EVA2_Groupes_FRANCAIS!A247</f>
        <v xml:space="preserve">  </v>
      </c>
      <c r="B247" s="14">
        <f>VLOOKUP(A247,EVA2_Groupes_FRANCAIS!A$2:M$457,10,0)</f>
        <v>0</v>
      </c>
      <c r="C247" s="14">
        <f>VLOOKUP(A247,EVA2_Groupes_MATHS!A$2:N$458,10,0)</f>
        <v>0</v>
      </c>
    </row>
    <row r="248" spans="1:3" x14ac:dyDescent="0.25">
      <c r="A248" t="str">
        <f>EVA2_Groupes_FRANCAIS!A248</f>
        <v xml:space="preserve">  </v>
      </c>
      <c r="B248" s="14">
        <f>VLOOKUP(A248,EVA2_Groupes_FRANCAIS!A$2:M$457,10,0)</f>
        <v>0</v>
      </c>
      <c r="C248" s="14">
        <f>VLOOKUP(A248,EVA2_Groupes_MATHS!A$2:N$458,10,0)</f>
        <v>0</v>
      </c>
    </row>
    <row r="249" spans="1:3" x14ac:dyDescent="0.25">
      <c r="A249" t="str">
        <f>EVA2_Groupes_FRANCAIS!A249</f>
        <v xml:space="preserve">  </v>
      </c>
      <c r="B249" s="14">
        <f>VLOOKUP(A249,EVA2_Groupes_FRANCAIS!A$2:M$457,10,0)</f>
        <v>0</v>
      </c>
      <c r="C249" s="14">
        <f>VLOOKUP(A249,EVA2_Groupes_MATHS!A$2:N$458,10,0)</f>
        <v>0</v>
      </c>
    </row>
    <row r="250" spans="1:3" x14ac:dyDescent="0.25">
      <c r="A250" t="str">
        <f>EVA2_Groupes_FRANCAIS!A250</f>
        <v xml:space="preserve">  </v>
      </c>
      <c r="B250" s="14">
        <f>VLOOKUP(A250,EVA2_Groupes_FRANCAIS!A$2:M$457,10,0)</f>
        <v>0</v>
      </c>
      <c r="C250" s="14">
        <f>VLOOKUP(A250,EVA2_Groupes_MATHS!A$2:N$458,10,0)</f>
        <v>0</v>
      </c>
    </row>
    <row r="251" spans="1:3" x14ac:dyDescent="0.25">
      <c r="A251" t="str">
        <f>EVA2_Groupes_FRANCAIS!A251</f>
        <v xml:space="preserve">  </v>
      </c>
      <c r="B251" s="14">
        <f>VLOOKUP(A251,EVA2_Groupes_FRANCAIS!A$2:M$457,10,0)</f>
        <v>0</v>
      </c>
      <c r="C251" s="14">
        <f>VLOOKUP(A251,EVA2_Groupes_MATHS!A$2:N$458,10,0)</f>
        <v>0</v>
      </c>
    </row>
    <row r="252" spans="1:3" x14ac:dyDescent="0.25">
      <c r="A252" t="str">
        <f>EVA2_Groupes_FRANCAIS!A252</f>
        <v xml:space="preserve">  </v>
      </c>
      <c r="B252" s="14">
        <f>VLOOKUP(A252,EVA2_Groupes_FRANCAIS!A$2:M$457,10,0)</f>
        <v>0</v>
      </c>
      <c r="C252" s="14">
        <f>VLOOKUP(A252,EVA2_Groupes_MATHS!A$2:N$458,10,0)</f>
        <v>0</v>
      </c>
    </row>
    <row r="253" spans="1:3" x14ac:dyDescent="0.25">
      <c r="A253" t="str">
        <f>EVA2_Groupes_FRANCAIS!A253</f>
        <v xml:space="preserve">  </v>
      </c>
      <c r="B253" s="14">
        <f>VLOOKUP(A253,EVA2_Groupes_FRANCAIS!A$2:M$457,10,0)</f>
        <v>0</v>
      </c>
      <c r="C253" s="14">
        <f>VLOOKUP(A253,EVA2_Groupes_MATHS!A$2:N$458,10,0)</f>
        <v>0</v>
      </c>
    </row>
    <row r="254" spans="1:3" x14ac:dyDescent="0.25">
      <c r="A254" t="str">
        <f>EVA2_Groupes_FRANCAIS!A254</f>
        <v xml:space="preserve">  </v>
      </c>
      <c r="B254" s="14">
        <f>VLOOKUP(A254,EVA2_Groupes_FRANCAIS!A$2:M$457,10,0)</f>
        <v>0</v>
      </c>
      <c r="C254" s="14">
        <f>VLOOKUP(A254,EVA2_Groupes_MATHS!A$2:N$458,10,0)</f>
        <v>0</v>
      </c>
    </row>
    <row r="255" spans="1:3" x14ac:dyDescent="0.25">
      <c r="A255" t="str">
        <f>EVA2_Groupes_FRANCAIS!A255</f>
        <v xml:space="preserve">  </v>
      </c>
      <c r="B255" s="14">
        <f>VLOOKUP(A255,EVA2_Groupes_FRANCAIS!A$2:M$457,10,0)</f>
        <v>0</v>
      </c>
      <c r="C255" s="14">
        <f>VLOOKUP(A255,EVA2_Groupes_MATHS!A$2:N$458,10,0)</f>
        <v>0</v>
      </c>
    </row>
    <row r="256" spans="1:3" x14ac:dyDescent="0.25">
      <c r="A256" t="str">
        <f>EVA2_Groupes_FRANCAIS!A256</f>
        <v xml:space="preserve">  </v>
      </c>
      <c r="B256" s="14">
        <f>VLOOKUP(A256,EVA2_Groupes_FRANCAIS!A$2:M$457,10,0)</f>
        <v>0</v>
      </c>
      <c r="C256" s="14">
        <f>VLOOKUP(A256,EVA2_Groupes_MATHS!A$2:N$458,10,0)</f>
        <v>0</v>
      </c>
    </row>
    <row r="257" spans="1:3" x14ac:dyDescent="0.25">
      <c r="A257" t="str">
        <f>EVA2_Groupes_FRANCAIS!A257</f>
        <v xml:space="preserve">  </v>
      </c>
      <c r="B257" s="14">
        <f>VLOOKUP(A257,EVA2_Groupes_FRANCAIS!A$2:M$457,10,0)</f>
        <v>0</v>
      </c>
      <c r="C257" s="14">
        <f>VLOOKUP(A257,EVA2_Groupes_MATHS!A$2:N$458,10,0)</f>
        <v>0</v>
      </c>
    </row>
    <row r="258" spans="1:3" x14ac:dyDescent="0.25">
      <c r="A258" t="str">
        <f>EVA2_Groupes_FRANCAIS!A258</f>
        <v xml:space="preserve">  </v>
      </c>
      <c r="B258" s="14">
        <f>VLOOKUP(A258,EVA2_Groupes_FRANCAIS!A$2:M$457,10,0)</f>
        <v>0</v>
      </c>
      <c r="C258" s="14">
        <f>VLOOKUP(A258,EVA2_Groupes_MATHS!A$2:N$458,10,0)</f>
        <v>0</v>
      </c>
    </row>
    <row r="259" spans="1:3" x14ac:dyDescent="0.25">
      <c r="A259" t="str">
        <f>EVA2_Groupes_FRANCAIS!A259</f>
        <v xml:space="preserve">  </v>
      </c>
      <c r="B259" s="14">
        <f>VLOOKUP(A259,EVA2_Groupes_FRANCAIS!A$2:M$457,10,0)</f>
        <v>0</v>
      </c>
      <c r="C259" s="14">
        <f>VLOOKUP(A259,EVA2_Groupes_MATHS!A$2:N$458,10,0)</f>
        <v>0</v>
      </c>
    </row>
    <row r="260" spans="1:3" x14ac:dyDescent="0.25">
      <c r="A260" t="str">
        <f>EVA2_Groupes_FRANCAIS!A260</f>
        <v xml:space="preserve">  </v>
      </c>
      <c r="B260" s="14">
        <f>VLOOKUP(A260,EVA2_Groupes_FRANCAIS!A$2:M$457,10,0)</f>
        <v>0</v>
      </c>
      <c r="C260" s="14">
        <f>VLOOKUP(A260,EVA2_Groupes_MATHS!A$2:N$458,10,0)</f>
        <v>0</v>
      </c>
    </row>
    <row r="261" spans="1:3" x14ac:dyDescent="0.25">
      <c r="A261" t="str">
        <f>EVA2_Groupes_FRANCAIS!A261</f>
        <v xml:space="preserve">  </v>
      </c>
      <c r="B261" s="14">
        <f>VLOOKUP(A261,EVA2_Groupes_FRANCAIS!A$2:M$457,10,0)</f>
        <v>0</v>
      </c>
      <c r="C261" s="14">
        <f>VLOOKUP(A261,EVA2_Groupes_MATHS!A$2:N$458,10,0)</f>
        <v>0</v>
      </c>
    </row>
    <row r="262" spans="1:3" x14ac:dyDescent="0.25">
      <c r="A262" t="str">
        <f>EVA2_Groupes_FRANCAIS!A262</f>
        <v xml:space="preserve">  </v>
      </c>
      <c r="B262" s="14">
        <f>VLOOKUP(A262,EVA2_Groupes_FRANCAIS!A$2:M$457,10,0)</f>
        <v>0</v>
      </c>
      <c r="C262" s="14">
        <f>VLOOKUP(A262,EVA2_Groupes_MATHS!A$2:N$458,10,0)</f>
        <v>0</v>
      </c>
    </row>
    <row r="263" spans="1:3" x14ac:dyDescent="0.25">
      <c r="A263" t="str">
        <f>EVA2_Groupes_FRANCAIS!A263</f>
        <v xml:space="preserve">  </v>
      </c>
      <c r="B263" s="14">
        <f>VLOOKUP(A263,EVA2_Groupes_FRANCAIS!A$2:M$457,10,0)</f>
        <v>0</v>
      </c>
      <c r="C263" s="14">
        <f>VLOOKUP(A263,EVA2_Groupes_MATHS!A$2:N$458,10,0)</f>
        <v>0</v>
      </c>
    </row>
    <row r="264" spans="1:3" x14ac:dyDescent="0.25">
      <c r="A264" t="str">
        <f>EVA2_Groupes_FRANCAIS!A264</f>
        <v xml:space="preserve">  </v>
      </c>
      <c r="B264" s="14">
        <f>VLOOKUP(A264,EVA2_Groupes_FRANCAIS!A$2:M$457,10,0)</f>
        <v>0</v>
      </c>
      <c r="C264" s="14">
        <f>VLOOKUP(A264,EVA2_Groupes_MATHS!A$2:N$458,10,0)</f>
        <v>0</v>
      </c>
    </row>
    <row r="265" spans="1:3" x14ac:dyDescent="0.25">
      <c r="A265" t="str">
        <f>EVA2_Groupes_FRANCAIS!A265</f>
        <v xml:space="preserve">  </v>
      </c>
      <c r="B265" s="14">
        <f>VLOOKUP(A265,EVA2_Groupes_FRANCAIS!A$2:M$457,10,0)</f>
        <v>0</v>
      </c>
      <c r="C265" s="14">
        <f>VLOOKUP(A265,EVA2_Groupes_MATHS!A$2:N$458,10,0)</f>
        <v>0</v>
      </c>
    </row>
    <row r="266" spans="1:3" x14ac:dyDescent="0.25">
      <c r="A266" t="str">
        <f>EVA2_Groupes_FRANCAIS!A266</f>
        <v xml:space="preserve">  </v>
      </c>
      <c r="B266" s="14">
        <f>VLOOKUP(A266,EVA2_Groupes_FRANCAIS!A$2:M$457,10,0)</f>
        <v>0</v>
      </c>
      <c r="C266" s="14">
        <f>VLOOKUP(A266,EVA2_Groupes_MATHS!A$2:N$458,10,0)</f>
        <v>0</v>
      </c>
    </row>
    <row r="267" spans="1:3" x14ac:dyDescent="0.25">
      <c r="A267" t="str">
        <f>EVA2_Groupes_FRANCAIS!A267</f>
        <v xml:space="preserve">  </v>
      </c>
      <c r="B267" s="14">
        <f>VLOOKUP(A267,EVA2_Groupes_FRANCAIS!A$2:M$457,10,0)</f>
        <v>0</v>
      </c>
      <c r="C267" s="14">
        <f>VLOOKUP(A267,EVA2_Groupes_MATHS!A$2:N$458,10,0)</f>
        <v>0</v>
      </c>
    </row>
    <row r="268" spans="1:3" x14ac:dyDescent="0.25">
      <c r="A268" t="str">
        <f>EVA2_Groupes_FRANCAIS!A268</f>
        <v xml:space="preserve">  </v>
      </c>
      <c r="B268" s="14">
        <f>VLOOKUP(A268,EVA2_Groupes_FRANCAIS!A$2:M$457,10,0)</f>
        <v>0</v>
      </c>
      <c r="C268" s="14">
        <f>VLOOKUP(A268,EVA2_Groupes_MATHS!A$2:N$458,10,0)</f>
        <v>0</v>
      </c>
    </row>
    <row r="269" spans="1:3" x14ac:dyDescent="0.25">
      <c r="A269" t="str">
        <f>EVA2_Groupes_FRANCAIS!A269</f>
        <v xml:space="preserve">  </v>
      </c>
      <c r="B269" s="14">
        <f>VLOOKUP(A269,EVA2_Groupes_FRANCAIS!A$2:M$457,10,0)</f>
        <v>0</v>
      </c>
      <c r="C269" s="14">
        <f>VLOOKUP(A269,EVA2_Groupes_MATHS!A$2:N$458,10,0)</f>
        <v>0</v>
      </c>
    </row>
    <row r="270" spans="1:3" x14ac:dyDescent="0.25">
      <c r="A270" t="str">
        <f>EVA2_Groupes_FRANCAIS!A270</f>
        <v xml:space="preserve">  </v>
      </c>
      <c r="B270" s="14">
        <f>VLOOKUP(A270,EVA2_Groupes_FRANCAIS!A$2:M$457,10,0)</f>
        <v>0</v>
      </c>
      <c r="C270" s="14">
        <f>VLOOKUP(A270,EVA2_Groupes_MATHS!A$2:N$458,10,0)</f>
        <v>0</v>
      </c>
    </row>
    <row r="271" spans="1:3" x14ac:dyDescent="0.25">
      <c r="A271" t="str">
        <f>EVA2_Groupes_FRANCAIS!A271</f>
        <v xml:space="preserve">  </v>
      </c>
      <c r="B271" s="14">
        <f>VLOOKUP(A271,EVA2_Groupes_FRANCAIS!A$2:M$457,10,0)</f>
        <v>0</v>
      </c>
      <c r="C271" s="14">
        <f>VLOOKUP(A271,EVA2_Groupes_MATHS!A$2:N$458,10,0)</f>
        <v>0</v>
      </c>
    </row>
    <row r="272" spans="1:3" x14ac:dyDescent="0.25">
      <c r="A272" t="str">
        <f>EVA2_Groupes_FRANCAIS!A272</f>
        <v xml:space="preserve">  </v>
      </c>
      <c r="B272" s="14">
        <f>VLOOKUP(A272,EVA2_Groupes_FRANCAIS!A$2:M$457,10,0)</f>
        <v>0</v>
      </c>
      <c r="C272" s="14">
        <f>VLOOKUP(A272,EVA2_Groupes_MATHS!A$2:N$458,10,0)</f>
        <v>0</v>
      </c>
    </row>
    <row r="273" spans="1:3" x14ac:dyDescent="0.25">
      <c r="A273" t="str">
        <f>EVA2_Groupes_FRANCAIS!A273</f>
        <v xml:space="preserve">  </v>
      </c>
      <c r="B273" s="14">
        <f>VLOOKUP(A273,EVA2_Groupes_FRANCAIS!A$2:M$457,10,0)</f>
        <v>0</v>
      </c>
      <c r="C273" s="14">
        <f>VLOOKUP(A273,EVA2_Groupes_MATHS!A$2:N$458,10,0)</f>
        <v>0</v>
      </c>
    </row>
    <row r="274" spans="1:3" x14ac:dyDescent="0.25">
      <c r="A274" t="str">
        <f>EVA2_Groupes_FRANCAIS!A274</f>
        <v xml:space="preserve">  </v>
      </c>
      <c r="B274" s="14">
        <f>VLOOKUP(A274,EVA2_Groupes_FRANCAIS!A$2:M$457,10,0)</f>
        <v>0</v>
      </c>
      <c r="C274" s="14">
        <f>VLOOKUP(A274,EVA2_Groupes_MATHS!A$2:N$458,10,0)</f>
        <v>0</v>
      </c>
    </row>
    <row r="275" spans="1:3" x14ac:dyDescent="0.25">
      <c r="A275" t="str">
        <f>EVA2_Groupes_FRANCAIS!A275</f>
        <v xml:space="preserve">  </v>
      </c>
      <c r="B275" s="14">
        <f>VLOOKUP(A275,EVA2_Groupes_FRANCAIS!A$2:M$457,10,0)</f>
        <v>0</v>
      </c>
      <c r="C275" s="14">
        <f>VLOOKUP(A275,EVA2_Groupes_MATHS!A$2:N$458,10,0)</f>
        <v>0</v>
      </c>
    </row>
    <row r="276" spans="1:3" x14ac:dyDescent="0.25">
      <c r="A276" t="str">
        <f>EVA2_Groupes_FRANCAIS!A276</f>
        <v xml:space="preserve">  </v>
      </c>
      <c r="B276" s="14">
        <f>VLOOKUP(A276,EVA2_Groupes_FRANCAIS!A$2:M$457,10,0)</f>
        <v>0</v>
      </c>
      <c r="C276" s="14">
        <f>VLOOKUP(A276,EVA2_Groupes_MATHS!A$2:N$458,10,0)</f>
        <v>0</v>
      </c>
    </row>
    <row r="277" spans="1:3" x14ac:dyDescent="0.25">
      <c r="A277" t="str">
        <f>EVA2_Groupes_FRANCAIS!A277</f>
        <v xml:space="preserve">  </v>
      </c>
      <c r="B277" s="14">
        <f>VLOOKUP(A277,EVA2_Groupes_FRANCAIS!A$2:M$457,10,0)</f>
        <v>0</v>
      </c>
      <c r="C277" s="14">
        <f>VLOOKUP(A277,EVA2_Groupes_MATHS!A$2:N$458,10,0)</f>
        <v>0</v>
      </c>
    </row>
    <row r="278" spans="1:3" x14ac:dyDescent="0.25">
      <c r="A278" t="str">
        <f>EVA2_Groupes_FRANCAIS!A278</f>
        <v xml:space="preserve">  </v>
      </c>
      <c r="B278" s="14">
        <f>VLOOKUP(A278,EVA2_Groupes_FRANCAIS!A$2:M$457,10,0)</f>
        <v>0</v>
      </c>
      <c r="C278" s="14">
        <f>VLOOKUP(A278,EVA2_Groupes_MATHS!A$2:N$458,10,0)</f>
        <v>0</v>
      </c>
    </row>
    <row r="279" spans="1:3" x14ac:dyDescent="0.25">
      <c r="A279" t="str">
        <f>EVA2_Groupes_FRANCAIS!A279</f>
        <v xml:space="preserve">  </v>
      </c>
      <c r="B279" s="14">
        <f>VLOOKUP(A279,EVA2_Groupes_FRANCAIS!A$2:M$457,10,0)</f>
        <v>0</v>
      </c>
      <c r="C279" s="14">
        <f>VLOOKUP(A279,EVA2_Groupes_MATHS!A$2:N$458,10,0)</f>
        <v>0</v>
      </c>
    </row>
    <row r="280" spans="1:3" x14ac:dyDescent="0.25">
      <c r="A280" t="str">
        <f>EVA2_Groupes_FRANCAIS!A280</f>
        <v xml:space="preserve">  </v>
      </c>
      <c r="B280" s="14">
        <f>VLOOKUP(A280,EVA2_Groupes_FRANCAIS!A$2:M$457,10,0)</f>
        <v>0</v>
      </c>
      <c r="C280" s="14">
        <f>VLOOKUP(A280,EVA2_Groupes_MATHS!A$2:N$458,10,0)</f>
        <v>0</v>
      </c>
    </row>
    <row r="281" spans="1:3" x14ac:dyDescent="0.25">
      <c r="A281" t="str">
        <f>EVA2_Groupes_FRANCAIS!A281</f>
        <v xml:space="preserve">  </v>
      </c>
      <c r="B281" s="14">
        <f>VLOOKUP(A281,EVA2_Groupes_FRANCAIS!A$2:M$457,10,0)</f>
        <v>0</v>
      </c>
      <c r="C281" s="14">
        <f>VLOOKUP(A281,EVA2_Groupes_MATHS!A$2:N$458,10,0)</f>
        <v>0</v>
      </c>
    </row>
    <row r="282" spans="1:3" x14ac:dyDescent="0.25">
      <c r="A282" t="str">
        <f>EVA2_Groupes_FRANCAIS!A282</f>
        <v xml:space="preserve">  </v>
      </c>
      <c r="B282" s="14">
        <f>VLOOKUP(A282,EVA2_Groupes_FRANCAIS!A$2:M$457,10,0)</f>
        <v>0</v>
      </c>
      <c r="C282" s="14">
        <f>VLOOKUP(A282,EVA2_Groupes_MATHS!A$2:N$458,10,0)</f>
        <v>0</v>
      </c>
    </row>
    <row r="283" spans="1:3" x14ac:dyDescent="0.25">
      <c r="A283" t="str">
        <f>EVA2_Groupes_FRANCAIS!A283</f>
        <v xml:space="preserve">  </v>
      </c>
      <c r="B283" s="14">
        <f>VLOOKUP(A283,EVA2_Groupes_FRANCAIS!A$2:M$457,10,0)</f>
        <v>0</v>
      </c>
      <c r="C283" s="14">
        <f>VLOOKUP(A283,EVA2_Groupes_MATHS!A$2:N$458,10,0)</f>
        <v>0</v>
      </c>
    </row>
    <row r="284" spans="1:3" x14ac:dyDescent="0.25">
      <c r="A284" t="str">
        <f>EVA2_Groupes_FRANCAIS!A284</f>
        <v xml:space="preserve">  </v>
      </c>
      <c r="B284" s="14">
        <f>VLOOKUP(A284,EVA2_Groupes_FRANCAIS!A$2:M$457,10,0)</f>
        <v>0</v>
      </c>
      <c r="C284" s="14">
        <f>VLOOKUP(A284,EVA2_Groupes_MATHS!A$2:N$458,10,0)</f>
        <v>0</v>
      </c>
    </row>
    <row r="285" spans="1:3" x14ac:dyDescent="0.25">
      <c r="A285" t="str">
        <f>EVA2_Groupes_FRANCAIS!A285</f>
        <v xml:space="preserve">  </v>
      </c>
      <c r="B285" s="14">
        <f>VLOOKUP(A285,EVA2_Groupes_FRANCAIS!A$2:M$457,10,0)</f>
        <v>0</v>
      </c>
      <c r="C285" s="14">
        <f>VLOOKUP(A285,EVA2_Groupes_MATHS!A$2:N$458,10,0)</f>
        <v>0</v>
      </c>
    </row>
    <row r="286" spans="1:3" x14ac:dyDescent="0.25">
      <c r="A286" t="str">
        <f>EVA2_Groupes_FRANCAIS!A286</f>
        <v xml:space="preserve">  </v>
      </c>
      <c r="B286" s="14">
        <f>VLOOKUP(A286,EVA2_Groupes_FRANCAIS!A$2:M$457,10,0)</f>
        <v>0</v>
      </c>
      <c r="C286" s="14">
        <f>VLOOKUP(A286,EVA2_Groupes_MATHS!A$2:N$458,10,0)</f>
        <v>0</v>
      </c>
    </row>
    <row r="287" spans="1:3" x14ac:dyDescent="0.25">
      <c r="A287" t="str">
        <f>EVA2_Groupes_FRANCAIS!A287</f>
        <v xml:space="preserve">  </v>
      </c>
      <c r="B287" s="14">
        <f>VLOOKUP(A287,EVA2_Groupes_FRANCAIS!A$2:M$457,10,0)</f>
        <v>0</v>
      </c>
      <c r="C287" s="14">
        <f>VLOOKUP(A287,EVA2_Groupes_MATHS!A$2:N$458,10,0)</f>
        <v>0</v>
      </c>
    </row>
    <row r="288" spans="1:3" x14ac:dyDescent="0.25">
      <c r="A288" t="str">
        <f>EVA2_Groupes_FRANCAIS!A288</f>
        <v xml:space="preserve">  </v>
      </c>
      <c r="B288" s="14">
        <f>VLOOKUP(A288,EVA2_Groupes_FRANCAIS!A$2:M$457,10,0)</f>
        <v>0</v>
      </c>
      <c r="C288" s="14">
        <f>VLOOKUP(A288,EVA2_Groupes_MATHS!A$2:N$458,10,0)</f>
        <v>0</v>
      </c>
    </row>
    <row r="289" spans="1:3" x14ac:dyDescent="0.25">
      <c r="A289" t="str">
        <f>EVA2_Groupes_MATHS!A290</f>
        <v xml:space="preserve">  </v>
      </c>
      <c r="B289" s="14">
        <f>VLOOKUP(A289,EVA2_Groupes_FRANCAIS!A$2:M$457,10,0)</f>
        <v>0</v>
      </c>
      <c r="C289" s="14">
        <f>VLOOKUP(A289,EVA2_Groupes_MATHS!A$2:N$458,10,0)</f>
        <v>0</v>
      </c>
    </row>
    <row r="290" spans="1:3" x14ac:dyDescent="0.25">
      <c r="A290" t="str">
        <f>EVA2_Groupes_MATHS!A291</f>
        <v xml:space="preserve">  </v>
      </c>
      <c r="B290" s="14">
        <f>VLOOKUP(A290,EVA2_Groupes_FRANCAIS!A$2:M$457,10,0)</f>
        <v>0</v>
      </c>
      <c r="C290" s="14">
        <f>VLOOKUP(A290,EVA2_Groupes_MATHS!A$2:N$458,10,0)</f>
        <v>0</v>
      </c>
    </row>
    <row r="291" spans="1:3" x14ac:dyDescent="0.25">
      <c r="A291" t="str">
        <f>EVA2_Groupes_MATHS!A292</f>
        <v xml:space="preserve">  </v>
      </c>
      <c r="B291" s="14">
        <f>VLOOKUP(A291,EVA2_Groupes_FRANCAIS!A$2:M$457,10,0)</f>
        <v>0</v>
      </c>
      <c r="C291" s="14">
        <f>VLOOKUP(A291,EVA2_Groupes_MATHS!A$2:N$458,10,0)</f>
        <v>0</v>
      </c>
    </row>
    <row r="292" spans="1:3" x14ac:dyDescent="0.25">
      <c r="A292" t="str">
        <f>EVA2_Groupes_MATHS!A293</f>
        <v xml:space="preserve">  </v>
      </c>
      <c r="B292" s="14">
        <f>VLOOKUP(A292,EVA2_Groupes_FRANCAIS!A$2:M$457,10,0)</f>
        <v>0</v>
      </c>
      <c r="C292" s="14">
        <f>VLOOKUP(A292,EVA2_Groupes_MATHS!A$2:N$458,10,0)</f>
        <v>0</v>
      </c>
    </row>
    <row r="293" spans="1:3" x14ac:dyDescent="0.25">
      <c r="A293" t="str">
        <f>EVA2_Groupes_MATHS!A294</f>
        <v xml:space="preserve">  </v>
      </c>
      <c r="B293" s="14">
        <f>VLOOKUP(A293,EVA2_Groupes_FRANCAIS!A$2:M$457,10,0)</f>
        <v>0</v>
      </c>
      <c r="C293" s="14">
        <f>VLOOKUP(A293,EVA2_Groupes_MATHS!A$2:N$458,10,0)</f>
        <v>0</v>
      </c>
    </row>
    <row r="294" spans="1:3" x14ac:dyDescent="0.25">
      <c r="A294" t="str">
        <f>EVA2_Groupes_MATHS!A295</f>
        <v xml:space="preserve">  </v>
      </c>
      <c r="B294" s="14">
        <f>VLOOKUP(A294,EVA2_Groupes_FRANCAIS!A$2:M$457,10,0)</f>
        <v>0</v>
      </c>
      <c r="C294" s="14">
        <f>VLOOKUP(A294,EVA2_Groupes_MATHS!A$2:N$458,10,0)</f>
        <v>0</v>
      </c>
    </row>
    <row r="295" spans="1:3" x14ac:dyDescent="0.25">
      <c r="A295" t="str">
        <f>EVA2_Groupes_MATHS!A296</f>
        <v xml:space="preserve">  </v>
      </c>
      <c r="B295" s="14">
        <f>VLOOKUP(A295,EVA2_Groupes_FRANCAIS!A$2:M$457,10,0)</f>
        <v>0</v>
      </c>
      <c r="C295" s="14">
        <f>VLOOKUP(A295,EVA2_Groupes_MATHS!A$2:N$458,10,0)</f>
        <v>0</v>
      </c>
    </row>
    <row r="296" spans="1:3" x14ac:dyDescent="0.25">
      <c r="A296" t="str">
        <f>EVA2_Groupes_MATHS!A297</f>
        <v xml:space="preserve">  </v>
      </c>
      <c r="B296" s="14">
        <f>VLOOKUP(A296,EVA2_Groupes_FRANCAIS!A$2:M$457,10,0)</f>
        <v>0</v>
      </c>
      <c r="C296" s="14">
        <f>VLOOKUP(A296,EVA2_Groupes_MATHS!A$2:N$458,10,0)</f>
        <v>0</v>
      </c>
    </row>
    <row r="297" spans="1:3" x14ac:dyDescent="0.25">
      <c r="A297" t="str">
        <f>EVA2_Groupes_MATHS!A298</f>
        <v xml:space="preserve">  </v>
      </c>
      <c r="B297" s="14">
        <f>VLOOKUP(A297,EVA2_Groupes_FRANCAIS!A$2:M$457,10,0)</f>
        <v>0</v>
      </c>
      <c r="C297" s="14">
        <f>VLOOKUP(A297,EVA2_Groupes_MATHS!A$2:N$458,10,0)</f>
        <v>0</v>
      </c>
    </row>
    <row r="298" spans="1:3" x14ac:dyDescent="0.25">
      <c r="A298" t="str">
        <f>EVA2_Groupes_MATHS!A299</f>
        <v xml:space="preserve">  </v>
      </c>
      <c r="B298" s="14">
        <f>VLOOKUP(A298,EVA2_Groupes_FRANCAIS!A$2:M$457,10,0)</f>
        <v>0</v>
      </c>
      <c r="C298" s="14">
        <f>VLOOKUP(A298,EVA2_Groupes_MATHS!A$2:N$458,10,0)</f>
        <v>0</v>
      </c>
    </row>
    <row r="299" spans="1:3" x14ac:dyDescent="0.25">
      <c r="A299" t="str">
        <f>EVA2_Groupes_MATHS!A300</f>
        <v xml:space="preserve">  </v>
      </c>
      <c r="B299" s="14">
        <f>VLOOKUP(A299,EVA2_Groupes_FRANCAIS!A$2:M$457,10,0)</f>
        <v>0</v>
      </c>
      <c r="C299" s="14">
        <f>VLOOKUP(A299,EVA2_Groupes_MATHS!A$2:N$458,10,0)</f>
        <v>0</v>
      </c>
    </row>
    <row r="300" spans="1:3" x14ac:dyDescent="0.25">
      <c r="A300" t="str">
        <f>EVA2_Groupes_MATHS!A301</f>
        <v xml:space="preserve">  </v>
      </c>
      <c r="B300" s="14">
        <f>VLOOKUP(A300,EVA2_Groupes_FRANCAIS!A$2:M$457,10,0)</f>
        <v>0</v>
      </c>
      <c r="C300" s="14">
        <f>VLOOKUP(A300,EVA2_Groupes_MATHS!A$2:N$458,10,0)</f>
        <v>0</v>
      </c>
    </row>
    <row r="301" spans="1:3" x14ac:dyDescent="0.25">
      <c r="A301" t="str">
        <f>EVA2_Groupes_MATHS!A302</f>
        <v xml:space="preserve">  </v>
      </c>
      <c r="B301" s="14">
        <f>VLOOKUP(A301,EVA2_Groupes_FRANCAIS!A$2:M$457,10,0)</f>
        <v>0</v>
      </c>
      <c r="C301" s="14">
        <f>VLOOKUP(A301,EVA2_Groupes_MATHS!A$2:N$458,10,0)</f>
        <v>0</v>
      </c>
    </row>
    <row r="302" spans="1:3" x14ac:dyDescent="0.25">
      <c r="A302" t="str">
        <f>EVA2_Groupes_MATHS!A303</f>
        <v xml:space="preserve">  </v>
      </c>
      <c r="B302" s="14">
        <f>VLOOKUP(A302,EVA2_Groupes_FRANCAIS!A$2:M$457,10,0)</f>
        <v>0</v>
      </c>
      <c r="C302" s="14">
        <f>VLOOKUP(A302,EVA2_Groupes_MATHS!A$2:N$458,10,0)</f>
        <v>0</v>
      </c>
    </row>
    <row r="303" spans="1:3" x14ac:dyDescent="0.25">
      <c r="A303" t="str">
        <f>EVA2_Groupes_MATHS!A304</f>
        <v xml:space="preserve">  </v>
      </c>
      <c r="B303" s="14">
        <f>VLOOKUP(A303,EVA2_Groupes_FRANCAIS!A$2:M$457,10,0)</f>
        <v>0</v>
      </c>
      <c r="C303" s="14">
        <f>VLOOKUP(A303,EVA2_Groupes_MATHS!A$2:N$458,10,0)</f>
        <v>0</v>
      </c>
    </row>
    <row r="304" spans="1:3" x14ac:dyDescent="0.25">
      <c r="A304" t="str">
        <f>EVA2_Groupes_MATHS!A305</f>
        <v xml:space="preserve">  </v>
      </c>
      <c r="B304" s="14">
        <f>VLOOKUP(A304,EVA2_Groupes_FRANCAIS!A$2:M$457,10,0)</f>
        <v>0</v>
      </c>
      <c r="C304" s="14">
        <f>VLOOKUP(A304,EVA2_Groupes_MATHS!A$2:N$458,10,0)</f>
        <v>0</v>
      </c>
    </row>
    <row r="305" spans="1:3" x14ac:dyDescent="0.25">
      <c r="A305" t="str">
        <f>EVA2_Groupes_MATHS!A306</f>
        <v xml:space="preserve">  </v>
      </c>
      <c r="B305" s="14">
        <f>VLOOKUP(A305,EVA2_Groupes_FRANCAIS!A$2:M$457,10,0)</f>
        <v>0</v>
      </c>
      <c r="C305" s="14">
        <f>VLOOKUP(A305,EVA2_Groupes_MATHS!A$2:N$458,10,0)</f>
        <v>0</v>
      </c>
    </row>
    <row r="306" spans="1:3" x14ac:dyDescent="0.25">
      <c r="A306" t="str">
        <f>EVA2_Groupes_MATHS!A307</f>
        <v xml:space="preserve">  </v>
      </c>
      <c r="B306" s="14">
        <f>VLOOKUP(A306,EVA2_Groupes_FRANCAIS!A$2:M$457,10,0)</f>
        <v>0</v>
      </c>
      <c r="C306" s="14">
        <f>VLOOKUP(A306,EVA2_Groupes_MATHS!A$2:N$458,10,0)</f>
        <v>0</v>
      </c>
    </row>
    <row r="307" spans="1:3" x14ac:dyDescent="0.25">
      <c r="A307" t="str">
        <f>EVA2_Groupes_MATHS!A308</f>
        <v xml:space="preserve">  </v>
      </c>
      <c r="B307" s="14">
        <f>VLOOKUP(A307,EVA2_Groupes_FRANCAIS!A$2:M$457,10,0)</f>
        <v>0</v>
      </c>
      <c r="C307" s="14">
        <f>VLOOKUP(A307,EVA2_Groupes_MATHS!A$2:N$458,10,0)</f>
        <v>0</v>
      </c>
    </row>
    <row r="308" spans="1:3" x14ac:dyDescent="0.25">
      <c r="A308" t="str">
        <f>EVA2_Groupes_MATHS!A309</f>
        <v xml:space="preserve">  </v>
      </c>
      <c r="B308" s="14">
        <f>VLOOKUP(A308,EVA2_Groupes_FRANCAIS!A$2:M$457,10,0)</f>
        <v>0</v>
      </c>
      <c r="C308" s="14">
        <f>VLOOKUP(A308,EVA2_Groupes_MATHS!A$2:N$458,10,0)</f>
        <v>0</v>
      </c>
    </row>
    <row r="309" spans="1:3" x14ac:dyDescent="0.25">
      <c r="A309" t="str">
        <f>EVA2_Groupes_MATHS!A310</f>
        <v xml:space="preserve">  </v>
      </c>
      <c r="B309" s="14">
        <f>VLOOKUP(A309,EVA2_Groupes_FRANCAIS!A$2:M$457,10,0)</f>
        <v>0</v>
      </c>
      <c r="C309" s="14">
        <f>VLOOKUP(A309,EVA2_Groupes_MATHS!A$2:N$458,10,0)</f>
        <v>0</v>
      </c>
    </row>
    <row r="310" spans="1:3" x14ac:dyDescent="0.25">
      <c r="A310" t="str">
        <f>EVA2_Groupes_MATHS!A311</f>
        <v xml:space="preserve">  </v>
      </c>
      <c r="B310" s="14">
        <f>VLOOKUP(A310,EVA2_Groupes_FRANCAIS!A$2:M$457,10,0)</f>
        <v>0</v>
      </c>
      <c r="C310" s="14">
        <f>VLOOKUP(A310,EVA2_Groupes_MATHS!A$2:N$458,10,0)</f>
        <v>0</v>
      </c>
    </row>
    <row r="311" spans="1:3" x14ac:dyDescent="0.25">
      <c r="A311" t="str">
        <f>EVA2_Groupes_MATHS!A312</f>
        <v xml:space="preserve">  </v>
      </c>
      <c r="B311" s="14">
        <f>VLOOKUP(A311,EVA2_Groupes_FRANCAIS!A$2:M$457,10,0)</f>
        <v>0</v>
      </c>
      <c r="C311" s="14">
        <f>VLOOKUP(A311,EVA2_Groupes_MATHS!A$2:N$458,10,0)</f>
        <v>0</v>
      </c>
    </row>
    <row r="312" spans="1:3" x14ac:dyDescent="0.25">
      <c r="A312" t="str">
        <f>EVA2_Groupes_MATHS!A313</f>
        <v xml:space="preserve">  </v>
      </c>
      <c r="B312" s="14">
        <f>VLOOKUP(A312,EVA2_Groupes_FRANCAIS!A$2:M$457,10,0)</f>
        <v>0</v>
      </c>
      <c r="C312" s="14">
        <f>VLOOKUP(A312,EVA2_Groupes_MATHS!A$2:N$458,10,0)</f>
        <v>0</v>
      </c>
    </row>
    <row r="313" spans="1:3" x14ac:dyDescent="0.25">
      <c r="A313" t="str">
        <f>EVA2_Groupes_MATHS!A314</f>
        <v xml:space="preserve">  </v>
      </c>
      <c r="B313" s="14">
        <f>VLOOKUP(A313,EVA2_Groupes_FRANCAIS!A$2:M$457,10,0)</f>
        <v>0</v>
      </c>
      <c r="C313" s="14">
        <f>VLOOKUP(A313,EVA2_Groupes_MATHS!A$2:N$458,10,0)</f>
        <v>0</v>
      </c>
    </row>
    <row r="314" spans="1:3" x14ac:dyDescent="0.25">
      <c r="A314" t="str">
        <f>EVA2_Groupes_MATHS!A315</f>
        <v xml:space="preserve">  </v>
      </c>
      <c r="B314" s="14">
        <f>VLOOKUP(A314,EVA2_Groupes_FRANCAIS!A$2:M$457,10,0)</f>
        <v>0</v>
      </c>
      <c r="C314" s="14">
        <f>VLOOKUP(A314,EVA2_Groupes_MATHS!A$2:N$458,10,0)</f>
        <v>0</v>
      </c>
    </row>
    <row r="315" spans="1:3" x14ac:dyDescent="0.25">
      <c r="A315" t="str">
        <f>EVA2_Groupes_MATHS!A316</f>
        <v xml:space="preserve">  </v>
      </c>
      <c r="B315" s="14">
        <f>VLOOKUP(A315,EVA2_Groupes_FRANCAIS!A$2:M$457,10,0)</f>
        <v>0</v>
      </c>
      <c r="C315" s="14">
        <f>VLOOKUP(A315,EVA2_Groupes_MATHS!A$2:N$458,10,0)</f>
        <v>0</v>
      </c>
    </row>
    <row r="316" spans="1:3" x14ac:dyDescent="0.25">
      <c r="A316" t="str">
        <f>EVA2_Groupes_MATHS!A317</f>
        <v xml:space="preserve">  </v>
      </c>
      <c r="B316" s="14">
        <f>VLOOKUP(A316,EVA2_Groupes_FRANCAIS!A$2:M$457,10,0)</f>
        <v>0</v>
      </c>
      <c r="C316" s="14">
        <f>VLOOKUP(A316,EVA2_Groupes_MATHS!A$2:N$458,10,0)</f>
        <v>0</v>
      </c>
    </row>
    <row r="317" spans="1:3" x14ac:dyDescent="0.25">
      <c r="A317" t="str">
        <f>EVA2_Groupes_MATHS!A318</f>
        <v xml:space="preserve">  </v>
      </c>
      <c r="B317" s="14">
        <f>VLOOKUP(A317,EVA2_Groupes_FRANCAIS!A$2:M$457,10,0)</f>
        <v>0</v>
      </c>
      <c r="C317" s="14">
        <f>VLOOKUP(A317,EVA2_Groupes_MATHS!A$2:N$458,10,0)</f>
        <v>0</v>
      </c>
    </row>
    <row r="318" spans="1:3" x14ac:dyDescent="0.25">
      <c r="A318" t="str">
        <f>EVA2_Groupes_MATHS!A319</f>
        <v xml:space="preserve">  </v>
      </c>
      <c r="B318" s="14">
        <f>VLOOKUP(A318,EVA2_Groupes_FRANCAIS!A$2:M$457,10,0)</f>
        <v>0</v>
      </c>
      <c r="C318" s="14">
        <f>VLOOKUP(A318,EVA2_Groupes_MATHS!A$2:N$458,10,0)</f>
        <v>0</v>
      </c>
    </row>
    <row r="319" spans="1:3" x14ac:dyDescent="0.25">
      <c r="A319" t="str">
        <f>EVA2_Groupes_MATHS!A320</f>
        <v xml:space="preserve">  </v>
      </c>
      <c r="B319" s="14">
        <f>VLOOKUP(A319,EVA2_Groupes_FRANCAIS!A$2:M$457,10,0)</f>
        <v>0</v>
      </c>
      <c r="C319" s="14">
        <f>VLOOKUP(A319,EVA2_Groupes_MATHS!A$2:N$458,10,0)</f>
        <v>0</v>
      </c>
    </row>
    <row r="320" spans="1:3" x14ac:dyDescent="0.25">
      <c r="A320" t="str">
        <f>EVA2_Groupes_MATHS!A321</f>
        <v xml:space="preserve">  </v>
      </c>
      <c r="B320" s="14">
        <f>VLOOKUP(A320,EVA2_Groupes_FRANCAIS!A$2:M$457,10,0)</f>
        <v>0</v>
      </c>
      <c r="C320" s="14">
        <f>VLOOKUP(A320,EVA2_Groupes_MATHS!A$2:N$458,10,0)</f>
        <v>0</v>
      </c>
    </row>
    <row r="321" spans="1:3" x14ac:dyDescent="0.25">
      <c r="A321" t="str">
        <f>EVA2_Groupes_MATHS!A322</f>
        <v xml:space="preserve">  </v>
      </c>
      <c r="B321" s="14">
        <f>VLOOKUP(A321,EVA2_Groupes_FRANCAIS!A$2:M$457,10,0)</f>
        <v>0</v>
      </c>
      <c r="C321" s="14">
        <f>VLOOKUP(A321,EVA2_Groupes_MATHS!A$2:N$458,10,0)</f>
        <v>0</v>
      </c>
    </row>
    <row r="322" spans="1:3" x14ac:dyDescent="0.25">
      <c r="A322" t="str">
        <f>EVA2_Groupes_MATHS!A323</f>
        <v xml:space="preserve">  </v>
      </c>
      <c r="B322" s="14">
        <f>VLOOKUP(A322,EVA2_Groupes_FRANCAIS!A$2:M$457,10,0)</f>
        <v>0</v>
      </c>
      <c r="C322" s="14">
        <f>VLOOKUP(A322,EVA2_Groupes_MATHS!A$2:N$458,10,0)</f>
        <v>0</v>
      </c>
    </row>
    <row r="323" spans="1:3" x14ac:dyDescent="0.25">
      <c r="A323" t="str">
        <f>EVA2_Groupes_MATHS!A324</f>
        <v xml:space="preserve">  </v>
      </c>
      <c r="B323" s="14">
        <f>VLOOKUP(A323,EVA2_Groupes_FRANCAIS!A$2:M$457,10,0)</f>
        <v>0</v>
      </c>
      <c r="C323" s="14">
        <f>VLOOKUP(A323,EVA2_Groupes_MATHS!A$2:N$458,10,0)</f>
        <v>0</v>
      </c>
    </row>
    <row r="324" spans="1:3" x14ac:dyDescent="0.25">
      <c r="A324" t="str">
        <f>EVA2_Groupes_MATHS!A325</f>
        <v xml:space="preserve">  </v>
      </c>
      <c r="B324" s="14">
        <f>VLOOKUP(A324,EVA2_Groupes_FRANCAIS!A$2:M$457,10,0)</f>
        <v>0</v>
      </c>
      <c r="C324" s="14">
        <f>VLOOKUP(A324,EVA2_Groupes_MATHS!A$2:N$458,10,0)</f>
        <v>0</v>
      </c>
    </row>
    <row r="325" spans="1:3" x14ac:dyDescent="0.25">
      <c r="A325" t="str">
        <f>EVA2_Groupes_MATHS!A326</f>
        <v xml:space="preserve">  </v>
      </c>
      <c r="B325" s="14">
        <f>VLOOKUP(A325,EVA2_Groupes_FRANCAIS!A$2:M$457,10,0)</f>
        <v>0</v>
      </c>
      <c r="C325" s="14">
        <f>VLOOKUP(A325,EVA2_Groupes_MATHS!A$2:N$458,10,0)</f>
        <v>0</v>
      </c>
    </row>
    <row r="326" spans="1:3" x14ac:dyDescent="0.25">
      <c r="A326" t="str">
        <f>EVA2_Groupes_MATHS!A327</f>
        <v xml:space="preserve">  </v>
      </c>
      <c r="B326" s="14">
        <f>VLOOKUP(A326,EVA2_Groupes_FRANCAIS!A$2:M$457,10,0)</f>
        <v>0</v>
      </c>
      <c r="C326" s="14">
        <f>VLOOKUP(A326,EVA2_Groupes_MATHS!A$2:N$458,10,0)</f>
        <v>0</v>
      </c>
    </row>
    <row r="327" spans="1:3" x14ac:dyDescent="0.25">
      <c r="A327" t="str">
        <f>EVA2_Groupes_MATHS!A328</f>
        <v xml:space="preserve">  </v>
      </c>
      <c r="B327" s="14">
        <f>VLOOKUP(A327,EVA2_Groupes_FRANCAIS!A$2:M$457,10,0)</f>
        <v>0</v>
      </c>
      <c r="C327" s="14">
        <f>VLOOKUP(A327,EVA2_Groupes_MATHS!A$2:N$458,10,0)</f>
        <v>0</v>
      </c>
    </row>
    <row r="328" spans="1:3" x14ac:dyDescent="0.25">
      <c r="A328" t="str">
        <f>EVA2_Groupes_MATHS!A329</f>
        <v xml:space="preserve">  </v>
      </c>
      <c r="B328" s="14">
        <f>VLOOKUP(A328,EVA2_Groupes_FRANCAIS!A$2:M$457,10,0)</f>
        <v>0</v>
      </c>
      <c r="C328" s="14">
        <f>VLOOKUP(A328,EVA2_Groupes_MATHS!A$2:N$458,10,0)</f>
        <v>0</v>
      </c>
    </row>
    <row r="329" spans="1:3" x14ac:dyDescent="0.25">
      <c r="A329" t="str">
        <f>EVA2_Groupes_MATHS!A330</f>
        <v xml:space="preserve">  </v>
      </c>
      <c r="B329" s="14">
        <f>VLOOKUP(A329,EVA2_Groupes_FRANCAIS!A$2:M$457,10,0)</f>
        <v>0</v>
      </c>
      <c r="C329" s="14">
        <f>VLOOKUP(A329,EVA2_Groupes_MATHS!A$2:N$458,10,0)</f>
        <v>0</v>
      </c>
    </row>
    <row r="330" spans="1:3" x14ac:dyDescent="0.25">
      <c r="A330" t="str">
        <f>EVA2_Groupes_MATHS!A331</f>
        <v xml:space="preserve">  </v>
      </c>
      <c r="B330" s="14">
        <f>VLOOKUP(A330,EVA2_Groupes_FRANCAIS!A$2:M$457,10,0)</f>
        <v>0</v>
      </c>
      <c r="C330" s="14">
        <f>VLOOKUP(A330,EVA2_Groupes_MATHS!A$2:N$458,10,0)</f>
        <v>0</v>
      </c>
    </row>
    <row r="331" spans="1:3" x14ac:dyDescent="0.25">
      <c r="A331" t="str">
        <f>EVA2_Groupes_MATHS!A332</f>
        <v xml:space="preserve">  </v>
      </c>
      <c r="B331" s="14">
        <f>VLOOKUP(A331,EVA2_Groupes_FRANCAIS!A$2:M$457,10,0)</f>
        <v>0</v>
      </c>
      <c r="C331" s="14">
        <f>VLOOKUP(A331,EVA2_Groupes_MATHS!A$2:N$458,10,0)</f>
        <v>0</v>
      </c>
    </row>
    <row r="332" spans="1:3" x14ac:dyDescent="0.25">
      <c r="A332" t="str">
        <f>EVA2_Groupes_MATHS!A333</f>
        <v xml:space="preserve">  </v>
      </c>
      <c r="B332" s="14">
        <f>VLOOKUP(A332,EVA2_Groupes_FRANCAIS!A$2:M$457,10,0)</f>
        <v>0</v>
      </c>
      <c r="C332" s="14">
        <f>VLOOKUP(A332,EVA2_Groupes_MATHS!A$2:N$458,10,0)</f>
        <v>0</v>
      </c>
    </row>
    <row r="333" spans="1:3" x14ac:dyDescent="0.25">
      <c r="A333" t="str">
        <f>EVA2_Groupes_MATHS!A334</f>
        <v xml:space="preserve">  </v>
      </c>
      <c r="B333" s="14">
        <f>VLOOKUP(A333,EVA2_Groupes_FRANCAIS!A$2:M$457,10,0)</f>
        <v>0</v>
      </c>
      <c r="C333" s="14">
        <f>VLOOKUP(A333,EVA2_Groupes_MATHS!A$2:N$458,10,0)</f>
        <v>0</v>
      </c>
    </row>
    <row r="334" spans="1:3" x14ac:dyDescent="0.25">
      <c r="A334" t="str">
        <f>EVA2_Groupes_MATHS!A335</f>
        <v xml:space="preserve">  </v>
      </c>
      <c r="B334" s="14">
        <f>VLOOKUP(A334,EVA2_Groupes_FRANCAIS!A$2:M$457,10,0)</f>
        <v>0</v>
      </c>
      <c r="C334" s="14">
        <f>VLOOKUP(A334,EVA2_Groupes_MATHS!A$2:N$458,10,0)</f>
        <v>0</v>
      </c>
    </row>
    <row r="335" spans="1:3" x14ac:dyDescent="0.25">
      <c r="A335" t="str">
        <f>EVA2_Groupes_MATHS!A336</f>
        <v xml:space="preserve">  </v>
      </c>
      <c r="B335" s="14">
        <f>VLOOKUP(A335,EVA2_Groupes_FRANCAIS!A$2:M$457,10,0)</f>
        <v>0</v>
      </c>
      <c r="C335" s="14">
        <f>VLOOKUP(A335,EVA2_Groupes_MATHS!A$2:N$458,10,0)</f>
        <v>0</v>
      </c>
    </row>
    <row r="336" spans="1:3" x14ac:dyDescent="0.25">
      <c r="A336" t="str">
        <f>EVA2_Groupes_MATHS!A337</f>
        <v xml:space="preserve">  </v>
      </c>
      <c r="B336" s="14">
        <f>VLOOKUP(A336,EVA2_Groupes_FRANCAIS!A$2:M$457,10,0)</f>
        <v>0</v>
      </c>
      <c r="C336" s="14">
        <f>VLOOKUP(A336,EVA2_Groupes_MATHS!A$2:N$458,10,0)</f>
        <v>0</v>
      </c>
    </row>
    <row r="337" spans="1:3" x14ac:dyDescent="0.25">
      <c r="A337" t="str">
        <f>EVA2_Groupes_MATHS!A338</f>
        <v xml:space="preserve">  </v>
      </c>
      <c r="B337" s="14">
        <f>VLOOKUP(A337,EVA2_Groupes_FRANCAIS!A$2:M$457,10,0)</f>
        <v>0</v>
      </c>
      <c r="C337" s="14">
        <f>VLOOKUP(A337,EVA2_Groupes_MATHS!A$2:N$458,10,0)</f>
        <v>0</v>
      </c>
    </row>
    <row r="338" spans="1:3" x14ac:dyDescent="0.25">
      <c r="A338" t="str">
        <f>EVA2_Groupes_MATHS!A339</f>
        <v xml:space="preserve">  </v>
      </c>
      <c r="B338" s="14">
        <f>VLOOKUP(A338,EVA2_Groupes_FRANCAIS!A$2:M$457,10,0)</f>
        <v>0</v>
      </c>
      <c r="C338" s="14">
        <f>VLOOKUP(A338,EVA2_Groupes_MATHS!A$2:N$458,10,0)</f>
        <v>0</v>
      </c>
    </row>
    <row r="339" spans="1:3" x14ac:dyDescent="0.25">
      <c r="A339" t="str">
        <f>EVA2_Groupes_MATHS!A340</f>
        <v xml:space="preserve">  </v>
      </c>
      <c r="B339" s="14">
        <f>VLOOKUP(A339,EVA2_Groupes_FRANCAIS!A$2:M$457,10,0)</f>
        <v>0</v>
      </c>
      <c r="C339" s="14">
        <f>VLOOKUP(A339,EVA2_Groupes_MATHS!A$2:N$458,10,0)</f>
        <v>0</v>
      </c>
    </row>
    <row r="340" spans="1:3" x14ac:dyDescent="0.25">
      <c r="A340" t="str">
        <f>EVA2_Groupes_MATHS!A341</f>
        <v xml:space="preserve">  </v>
      </c>
      <c r="B340" s="14">
        <f>VLOOKUP(A340,EVA2_Groupes_FRANCAIS!A$2:M$457,10,0)</f>
        <v>0</v>
      </c>
      <c r="C340" s="14">
        <f>VLOOKUP(A340,EVA2_Groupes_MATHS!A$2:N$458,10,0)</f>
        <v>0</v>
      </c>
    </row>
    <row r="341" spans="1:3" x14ac:dyDescent="0.25">
      <c r="A341" t="str">
        <f>EVA2_Groupes_MATHS!A342</f>
        <v xml:space="preserve">  </v>
      </c>
      <c r="B341" s="14">
        <f>VLOOKUP(A341,EVA2_Groupes_FRANCAIS!A$2:M$457,10,0)</f>
        <v>0</v>
      </c>
      <c r="C341" s="14">
        <f>VLOOKUP(A341,EVA2_Groupes_MATHS!A$2:N$458,10,0)</f>
        <v>0</v>
      </c>
    </row>
    <row r="342" spans="1:3" x14ac:dyDescent="0.25">
      <c r="A342" t="str">
        <f>EVA2_Groupes_MATHS!A343</f>
        <v xml:space="preserve">  </v>
      </c>
      <c r="B342" s="14">
        <f>VLOOKUP(A342,EVA2_Groupes_FRANCAIS!A$2:M$457,10,0)</f>
        <v>0</v>
      </c>
      <c r="C342" s="14">
        <f>VLOOKUP(A342,EVA2_Groupes_MATHS!A$2:N$458,10,0)</f>
        <v>0</v>
      </c>
    </row>
    <row r="343" spans="1:3" x14ac:dyDescent="0.25">
      <c r="A343" t="str">
        <f>EVA2_Groupes_MATHS!A344</f>
        <v xml:space="preserve">  </v>
      </c>
      <c r="B343" s="14">
        <f>VLOOKUP(A343,EVA2_Groupes_FRANCAIS!A$2:M$457,10,0)</f>
        <v>0</v>
      </c>
      <c r="C343" s="14">
        <f>VLOOKUP(A343,EVA2_Groupes_MATHS!A$2:N$458,10,0)</f>
        <v>0</v>
      </c>
    </row>
    <row r="344" spans="1:3" x14ac:dyDescent="0.25">
      <c r="A344" t="str">
        <f>EVA2_Groupes_MATHS!A345</f>
        <v xml:space="preserve">  </v>
      </c>
      <c r="B344" s="14">
        <f>VLOOKUP(A344,EVA2_Groupes_FRANCAIS!A$2:M$457,10,0)</f>
        <v>0</v>
      </c>
      <c r="C344" s="14">
        <f>VLOOKUP(A344,EVA2_Groupes_MATHS!A$2:N$458,10,0)</f>
        <v>0</v>
      </c>
    </row>
    <row r="345" spans="1:3" x14ac:dyDescent="0.25">
      <c r="A345" t="str">
        <f>EVA2_Groupes_MATHS!A346</f>
        <v xml:space="preserve">  </v>
      </c>
      <c r="B345" s="14">
        <f>VLOOKUP(A345,EVA2_Groupes_FRANCAIS!A$2:M$457,10,0)</f>
        <v>0</v>
      </c>
      <c r="C345" s="14">
        <f>VLOOKUP(A345,EVA2_Groupes_MATHS!A$2:N$458,10,0)</f>
        <v>0</v>
      </c>
    </row>
    <row r="346" spans="1:3" x14ac:dyDescent="0.25">
      <c r="A346" t="str">
        <f>EVA2_Groupes_MATHS!A347</f>
        <v xml:space="preserve">  </v>
      </c>
      <c r="B346" s="14">
        <f>VLOOKUP(A346,EVA2_Groupes_FRANCAIS!A$2:M$457,10,0)</f>
        <v>0</v>
      </c>
      <c r="C346" s="14">
        <f>VLOOKUP(A346,EVA2_Groupes_MATHS!A$2:N$458,10,0)</f>
        <v>0</v>
      </c>
    </row>
    <row r="347" spans="1:3" x14ac:dyDescent="0.25">
      <c r="A347" t="str">
        <f>EVA2_Groupes_MATHS!A348</f>
        <v xml:space="preserve">  </v>
      </c>
      <c r="B347" s="14">
        <f>VLOOKUP(A347,EVA2_Groupes_FRANCAIS!A$2:M$457,10,0)</f>
        <v>0</v>
      </c>
      <c r="C347" s="14">
        <f>VLOOKUP(A347,EVA2_Groupes_MATHS!A$2:N$458,10,0)</f>
        <v>0</v>
      </c>
    </row>
    <row r="348" spans="1:3" x14ac:dyDescent="0.25">
      <c r="A348" t="str">
        <f>EVA2_Groupes_MATHS!A349</f>
        <v xml:space="preserve">  </v>
      </c>
      <c r="B348" s="14">
        <f>VLOOKUP(A348,EVA2_Groupes_FRANCAIS!A$2:M$457,10,0)</f>
        <v>0</v>
      </c>
      <c r="C348" s="14">
        <f>VLOOKUP(A348,EVA2_Groupes_MATHS!A$2:N$458,10,0)</f>
        <v>0</v>
      </c>
    </row>
    <row r="349" spans="1:3" x14ac:dyDescent="0.25">
      <c r="A349" t="str">
        <f>EVA2_Groupes_MATHS!A350</f>
        <v xml:space="preserve">  </v>
      </c>
      <c r="B349" s="14">
        <f>VLOOKUP(A349,EVA2_Groupes_FRANCAIS!A$2:M$457,10,0)</f>
        <v>0</v>
      </c>
      <c r="C349" s="14">
        <f>VLOOKUP(A349,EVA2_Groupes_MATHS!A$2:N$458,10,0)</f>
        <v>0</v>
      </c>
    </row>
    <row r="350" spans="1:3" x14ac:dyDescent="0.25">
      <c r="A350" t="str">
        <f>EVA2_Groupes_MATHS!A351</f>
        <v xml:space="preserve">  </v>
      </c>
      <c r="B350" s="14">
        <f>VLOOKUP(A350,EVA2_Groupes_FRANCAIS!A$2:M$457,10,0)</f>
        <v>0</v>
      </c>
      <c r="C350" s="14">
        <f>VLOOKUP(A350,EVA2_Groupes_MATHS!A$2:N$458,10,0)</f>
        <v>0</v>
      </c>
    </row>
    <row r="351" spans="1:3" x14ac:dyDescent="0.25">
      <c r="A351" t="str">
        <f>EVA2_Groupes_MATHS!A352</f>
        <v xml:space="preserve">  </v>
      </c>
      <c r="B351" s="14">
        <f>VLOOKUP(A351,EVA2_Groupes_FRANCAIS!A$2:M$457,10,0)</f>
        <v>0</v>
      </c>
      <c r="C351" s="14">
        <f>VLOOKUP(A351,EVA2_Groupes_MATHS!A$2:N$458,10,0)</f>
        <v>0</v>
      </c>
    </row>
    <row r="352" spans="1:3" x14ac:dyDescent="0.25">
      <c r="A352" t="str">
        <f>EVA2_Groupes_MATHS!A353</f>
        <v xml:space="preserve">  </v>
      </c>
      <c r="B352" s="14">
        <f>VLOOKUP(A352,EVA2_Groupes_FRANCAIS!A$2:M$457,10,0)</f>
        <v>0</v>
      </c>
      <c r="C352" s="14">
        <f>VLOOKUP(A352,EVA2_Groupes_MATHS!A$2:N$458,10,0)</f>
        <v>0</v>
      </c>
    </row>
    <row r="353" spans="1:3" x14ac:dyDescent="0.25">
      <c r="A353" t="str">
        <f>EVA2_Groupes_MATHS!A354</f>
        <v xml:space="preserve">  </v>
      </c>
      <c r="B353" s="14">
        <f>VLOOKUP(A353,EVA2_Groupes_FRANCAIS!A$2:M$457,10,0)</f>
        <v>0</v>
      </c>
      <c r="C353" s="14">
        <f>VLOOKUP(A353,EVA2_Groupes_MATHS!A$2:N$458,10,0)</f>
        <v>0</v>
      </c>
    </row>
    <row r="354" spans="1:3" x14ac:dyDescent="0.25">
      <c r="A354" t="str">
        <f>EVA2_Groupes_MATHS!A355</f>
        <v xml:space="preserve">  </v>
      </c>
      <c r="B354" s="14">
        <f>VLOOKUP(A354,EVA2_Groupes_FRANCAIS!A$2:M$457,10,0)</f>
        <v>0</v>
      </c>
      <c r="C354" s="14">
        <f>VLOOKUP(A354,EVA2_Groupes_MATHS!A$2:N$458,10,0)</f>
        <v>0</v>
      </c>
    </row>
    <row r="355" spans="1:3" x14ac:dyDescent="0.25">
      <c r="A355" t="str">
        <f>EVA2_Groupes_MATHS!A356</f>
        <v xml:space="preserve">  </v>
      </c>
      <c r="B355" s="14">
        <f>VLOOKUP(A355,EVA2_Groupes_FRANCAIS!A$2:M$457,10,0)</f>
        <v>0</v>
      </c>
      <c r="C355" s="14">
        <f>VLOOKUP(A355,EVA2_Groupes_MATHS!A$2:N$458,10,0)</f>
        <v>0</v>
      </c>
    </row>
    <row r="356" spans="1:3" x14ac:dyDescent="0.25">
      <c r="A356" t="str">
        <f>EVA2_Groupes_MATHS!A357</f>
        <v xml:space="preserve">  </v>
      </c>
      <c r="B356" s="14">
        <f>VLOOKUP(A356,EVA2_Groupes_FRANCAIS!A$2:M$457,10,0)</f>
        <v>0</v>
      </c>
      <c r="C356" s="14">
        <f>VLOOKUP(A356,EVA2_Groupes_MATHS!A$2:N$458,10,0)</f>
        <v>0</v>
      </c>
    </row>
    <row r="357" spans="1:3" x14ac:dyDescent="0.25">
      <c r="A357" t="str">
        <f>EVA2_Groupes_MATHS!A358</f>
        <v xml:space="preserve">  </v>
      </c>
      <c r="B357" s="14">
        <f>VLOOKUP(A357,EVA2_Groupes_FRANCAIS!A$2:M$457,10,0)</f>
        <v>0</v>
      </c>
      <c r="C357" s="14">
        <f>VLOOKUP(A357,EVA2_Groupes_MATHS!A$2:N$458,10,0)</f>
        <v>0</v>
      </c>
    </row>
    <row r="358" spans="1:3" x14ac:dyDescent="0.25">
      <c r="A358" t="str">
        <f>EVA2_Groupes_MATHS!A359</f>
        <v xml:space="preserve">  </v>
      </c>
      <c r="B358" s="14">
        <f>VLOOKUP(A358,EVA2_Groupes_FRANCAIS!A$2:M$457,10,0)</f>
        <v>0</v>
      </c>
      <c r="C358" s="14">
        <f>VLOOKUP(A358,EVA2_Groupes_MATHS!A$2:N$458,10,0)</f>
        <v>0</v>
      </c>
    </row>
    <row r="359" spans="1:3" x14ac:dyDescent="0.25">
      <c r="A359" t="str">
        <f>EVA2_Groupes_MATHS!A360</f>
        <v xml:space="preserve">  </v>
      </c>
      <c r="B359" s="14">
        <f>VLOOKUP(A359,EVA2_Groupes_FRANCAIS!A$2:M$457,10,0)</f>
        <v>0</v>
      </c>
      <c r="C359" s="14">
        <f>VLOOKUP(A359,EVA2_Groupes_MATHS!A$2:N$458,10,0)</f>
        <v>0</v>
      </c>
    </row>
    <row r="360" spans="1:3" x14ac:dyDescent="0.25">
      <c r="A360" t="str">
        <f>EVA2_Groupes_MATHS!A361</f>
        <v xml:space="preserve">  </v>
      </c>
      <c r="B360" s="14">
        <f>VLOOKUP(A360,EVA2_Groupes_FRANCAIS!A$2:M$457,10,0)</f>
        <v>0</v>
      </c>
      <c r="C360" s="14">
        <f>VLOOKUP(A360,EVA2_Groupes_MATHS!A$2:N$458,10,0)</f>
        <v>0</v>
      </c>
    </row>
    <row r="361" spans="1:3" x14ac:dyDescent="0.25">
      <c r="A361" t="str">
        <f>EVA2_Groupes_MATHS!A362</f>
        <v xml:space="preserve">  </v>
      </c>
      <c r="B361" s="14">
        <f>VLOOKUP(A361,EVA2_Groupes_FRANCAIS!A$2:M$457,10,0)</f>
        <v>0</v>
      </c>
      <c r="C361" s="14">
        <f>VLOOKUP(A361,EVA2_Groupes_MATHS!A$2:N$458,10,0)</f>
        <v>0</v>
      </c>
    </row>
    <row r="362" spans="1:3" x14ac:dyDescent="0.25">
      <c r="A362" t="str">
        <f>EVA2_Groupes_MATHS!A363</f>
        <v xml:space="preserve">  </v>
      </c>
      <c r="B362" s="14">
        <f>VLOOKUP(A362,EVA2_Groupes_FRANCAIS!A$2:M$457,10,0)</f>
        <v>0</v>
      </c>
      <c r="C362" s="14">
        <f>VLOOKUP(A362,EVA2_Groupes_MATHS!A$2:N$458,10,0)</f>
        <v>0</v>
      </c>
    </row>
    <row r="363" spans="1:3" x14ac:dyDescent="0.25">
      <c r="A363" t="str">
        <f>EVA2_Groupes_MATHS!A364</f>
        <v xml:space="preserve">  </v>
      </c>
      <c r="B363" s="14">
        <f>VLOOKUP(A363,EVA2_Groupes_FRANCAIS!A$2:M$457,10,0)</f>
        <v>0</v>
      </c>
      <c r="C363" s="14">
        <f>VLOOKUP(A363,EVA2_Groupes_MATHS!A$2:N$458,10,0)</f>
        <v>0</v>
      </c>
    </row>
    <row r="364" spans="1:3" x14ac:dyDescent="0.25">
      <c r="A364" t="str">
        <f>EVA2_Groupes_MATHS!A365</f>
        <v xml:space="preserve">  </v>
      </c>
      <c r="B364" s="14">
        <f>VLOOKUP(A364,EVA2_Groupes_FRANCAIS!A$2:M$457,10,0)</f>
        <v>0</v>
      </c>
      <c r="C364" s="14">
        <f>VLOOKUP(A364,EVA2_Groupes_MATHS!A$2:N$458,10,0)</f>
        <v>0</v>
      </c>
    </row>
    <row r="365" spans="1:3" x14ac:dyDescent="0.25">
      <c r="A365" t="str">
        <f>EVA2_Groupes_MATHS!A366</f>
        <v xml:space="preserve">  </v>
      </c>
      <c r="B365" s="14">
        <f>VLOOKUP(A365,EVA2_Groupes_FRANCAIS!A$2:M$457,10,0)</f>
        <v>0</v>
      </c>
      <c r="C365" s="14">
        <f>VLOOKUP(A365,EVA2_Groupes_MATHS!A$2:N$458,10,0)</f>
        <v>0</v>
      </c>
    </row>
    <row r="366" spans="1:3" x14ac:dyDescent="0.25">
      <c r="A366" t="str">
        <f>EVA2_Groupes_MATHS!A367</f>
        <v xml:space="preserve">  </v>
      </c>
      <c r="B366" s="14">
        <f>VLOOKUP(A366,EVA2_Groupes_FRANCAIS!A$2:M$457,10,0)</f>
        <v>0</v>
      </c>
      <c r="C366" s="14">
        <f>VLOOKUP(A366,EVA2_Groupes_MATHS!A$2:N$458,10,0)</f>
        <v>0</v>
      </c>
    </row>
    <row r="367" spans="1:3" x14ac:dyDescent="0.25">
      <c r="A367" t="str">
        <f>EVA2_Groupes_MATHS!A368</f>
        <v xml:space="preserve">  </v>
      </c>
      <c r="B367" s="14">
        <f>VLOOKUP(A367,EVA2_Groupes_FRANCAIS!A$2:M$457,10,0)</f>
        <v>0</v>
      </c>
      <c r="C367" s="14">
        <f>VLOOKUP(A367,EVA2_Groupes_MATHS!A$2:N$458,10,0)</f>
        <v>0</v>
      </c>
    </row>
    <row r="368" spans="1:3" x14ac:dyDescent="0.25">
      <c r="A368" t="str">
        <f>EVA2_Groupes_MATHS!A369</f>
        <v xml:space="preserve">  </v>
      </c>
      <c r="B368" s="14">
        <f>VLOOKUP(A368,EVA2_Groupes_FRANCAIS!A$2:M$457,10,0)</f>
        <v>0</v>
      </c>
      <c r="C368" s="14">
        <f>VLOOKUP(A368,EVA2_Groupes_MATHS!A$2:N$458,10,0)</f>
        <v>0</v>
      </c>
    </row>
    <row r="369" spans="1:3" x14ac:dyDescent="0.25">
      <c r="A369" t="str">
        <f>EVA2_Groupes_MATHS!A370</f>
        <v xml:space="preserve">  </v>
      </c>
      <c r="B369" s="14">
        <f>VLOOKUP(A369,EVA2_Groupes_FRANCAIS!A$2:M$457,10,0)</f>
        <v>0</v>
      </c>
      <c r="C369" s="14">
        <f>VLOOKUP(A369,EVA2_Groupes_MATHS!A$2:N$458,10,0)</f>
        <v>0</v>
      </c>
    </row>
    <row r="370" spans="1:3" x14ac:dyDescent="0.25">
      <c r="A370" t="str">
        <f>EVA2_Groupes_MATHS!A371</f>
        <v xml:space="preserve">  </v>
      </c>
      <c r="B370" s="14">
        <f>VLOOKUP(A370,EVA2_Groupes_FRANCAIS!A$2:M$457,10,0)</f>
        <v>0</v>
      </c>
      <c r="C370" s="14">
        <f>VLOOKUP(A370,EVA2_Groupes_MATHS!A$2:N$458,10,0)</f>
        <v>0</v>
      </c>
    </row>
    <row r="371" spans="1:3" x14ac:dyDescent="0.25">
      <c r="A371" t="str">
        <f>EVA2_Groupes_MATHS!A372</f>
        <v xml:space="preserve">  </v>
      </c>
      <c r="B371" s="14">
        <f>VLOOKUP(A371,EVA2_Groupes_FRANCAIS!A$2:M$457,10,0)</f>
        <v>0</v>
      </c>
      <c r="C371" s="14">
        <f>VLOOKUP(A371,EVA2_Groupes_MATHS!A$2:N$458,10,0)</f>
        <v>0</v>
      </c>
    </row>
    <row r="372" spans="1:3" x14ac:dyDescent="0.25">
      <c r="A372" t="str">
        <f>EVA2_Groupes_MATHS!A373</f>
        <v xml:space="preserve">  </v>
      </c>
      <c r="B372" s="14">
        <f>VLOOKUP(A372,EVA2_Groupes_FRANCAIS!A$2:M$457,10,0)</f>
        <v>0</v>
      </c>
      <c r="C372" s="14">
        <f>VLOOKUP(A372,EVA2_Groupes_MATHS!A$2:N$458,10,0)</f>
        <v>0</v>
      </c>
    </row>
    <row r="373" spans="1:3" x14ac:dyDescent="0.25">
      <c r="A373" t="str">
        <f>EVA2_Groupes_MATHS!A374</f>
        <v xml:space="preserve">  </v>
      </c>
      <c r="B373" s="14">
        <f>VLOOKUP(A373,EVA2_Groupes_FRANCAIS!A$2:M$457,10,0)</f>
        <v>0</v>
      </c>
      <c r="C373" s="14">
        <f>VLOOKUP(A373,EVA2_Groupes_MATHS!A$2:N$458,10,0)</f>
        <v>0</v>
      </c>
    </row>
    <row r="374" spans="1:3" x14ac:dyDescent="0.25">
      <c r="A374" t="str">
        <f>EVA2_Groupes_MATHS!A375</f>
        <v xml:space="preserve">  </v>
      </c>
      <c r="B374" s="14">
        <f>VLOOKUP(A374,EVA2_Groupes_FRANCAIS!A$2:M$457,10,0)</f>
        <v>0</v>
      </c>
      <c r="C374" s="14">
        <f>VLOOKUP(A374,EVA2_Groupes_MATHS!A$2:N$458,10,0)</f>
        <v>0</v>
      </c>
    </row>
    <row r="375" spans="1:3" x14ac:dyDescent="0.25">
      <c r="A375" t="str">
        <f>EVA2_Groupes_MATHS!A376</f>
        <v xml:space="preserve">  </v>
      </c>
      <c r="B375" s="14">
        <f>VLOOKUP(A375,EVA2_Groupes_FRANCAIS!A$2:M$457,10,0)</f>
        <v>0</v>
      </c>
      <c r="C375" s="14">
        <f>VLOOKUP(A375,EVA2_Groupes_MATHS!A$2:N$458,10,0)</f>
        <v>0</v>
      </c>
    </row>
    <row r="376" spans="1:3" x14ac:dyDescent="0.25">
      <c r="A376" t="str">
        <f>EVA2_Groupes_MATHS!A377</f>
        <v xml:space="preserve">  </v>
      </c>
      <c r="B376" s="14">
        <f>VLOOKUP(A376,EVA2_Groupes_FRANCAIS!A$2:M$457,10,0)</f>
        <v>0</v>
      </c>
      <c r="C376" s="14">
        <f>VLOOKUP(A376,EVA2_Groupes_MATHS!A$2:N$458,10,0)</f>
        <v>0</v>
      </c>
    </row>
    <row r="377" spans="1:3" x14ac:dyDescent="0.25">
      <c r="A377" t="str">
        <f>EVA2_Groupes_MATHS!A378</f>
        <v xml:space="preserve">  </v>
      </c>
      <c r="B377" s="14">
        <f>VLOOKUP(A377,EVA2_Groupes_FRANCAIS!A$2:M$457,10,0)</f>
        <v>0</v>
      </c>
      <c r="C377" s="14">
        <f>VLOOKUP(A377,EVA2_Groupes_MATHS!A$2:N$458,10,0)</f>
        <v>0</v>
      </c>
    </row>
    <row r="378" spans="1:3" x14ac:dyDescent="0.25">
      <c r="A378" t="str">
        <f>EVA2_Groupes_MATHS!A379</f>
        <v xml:space="preserve">  </v>
      </c>
      <c r="B378" s="14">
        <f>VLOOKUP(A378,EVA2_Groupes_FRANCAIS!A$2:M$457,10,0)</f>
        <v>0</v>
      </c>
      <c r="C378" s="14">
        <f>VLOOKUP(A378,EVA2_Groupes_MATHS!A$2:N$458,10,0)</f>
        <v>0</v>
      </c>
    </row>
    <row r="379" spans="1:3" x14ac:dyDescent="0.25">
      <c r="A379" t="str">
        <f>EVA2_Groupes_MATHS!A380</f>
        <v xml:space="preserve">  </v>
      </c>
      <c r="B379" s="14">
        <f>VLOOKUP(A379,EVA2_Groupes_FRANCAIS!A$2:M$457,10,0)</f>
        <v>0</v>
      </c>
      <c r="C379" s="14">
        <f>VLOOKUP(A379,EVA2_Groupes_MATHS!A$2:N$458,10,0)</f>
        <v>0</v>
      </c>
    </row>
    <row r="380" spans="1:3" x14ac:dyDescent="0.25">
      <c r="A380" t="str">
        <f>EVA2_Groupes_MATHS!A381</f>
        <v xml:space="preserve">  </v>
      </c>
      <c r="B380" s="14">
        <f>VLOOKUP(A380,EVA2_Groupes_FRANCAIS!A$2:M$457,10,0)</f>
        <v>0</v>
      </c>
      <c r="C380" s="14">
        <f>VLOOKUP(A380,EVA2_Groupes_MATHS!A$2:N$458,10,0)</f>
        <v>0</v>
      </c>
    </row>
    <row r="381" spans="1:3" x14ac:dyDescent="0.25">
      <c r="A381" t="str">
        <f>EVA2_Groupes_MATHS!A382</f>
        <v xml:space="preserve">  </v>
      </c>
      <c r="B381" s="14">
        <f>VLOOKUP(A381,EVA2_Groupes_FRANCAIS!A$2:M$457,10,0)</f>
        <v>0</v>
      </c>
      <c r="C381" s="14">
        <f>VLOOKUP(A381,EVA2_Groupes_MATHS!A$2:N$458,10,0)</f>
        <v>0</v>
      </c>
    </row>
    <row r="382" spans="1:3" x14ac:dyDescent="0.25">
      <c r="A382" t="str">
        <f>EVA2_Groupes_MATHS!A383</f>
        <v xml:space="preserve">  </v>
      </c>
      <c r="B382" s="14">
        <f>VLOOKUP(A382,EVA2_Groupes_FRANCAIS!A$2:M$457,10,0)</f>
        <v>0</v>
      </c>
      <c r="C382" s="14">
        <f>VLOOKUP(A382,EVA2_Groupes_MATHS!A$2:N$458,10,0)</f>
        <v>0</v>
      </c>
    </row>
    <row r="383" spans="1:3" x14ac:dyDescent="0.25">
      <c r="A383" t="str">
        <f>EVA2_Groupes_MATHS!A384</f>
        <v xml:space="preserve">  </v>
      </c>
      <c r="B383" s="14">
        <f>VLOOKUP(A383,EVA2_Groupes_FRANCAIS!A$2:M$457,10,0)</f>
        <v>0</v>
      </c>
      <c r="C383" s="14">
        <f>VLOOKUP(A383,EVA2_Groupes_MATHS!A$2:N$458,10,0)</f>
        <v>0</v>
      </c>
    </row>
    <row r="384" spans="1:3" x14ac:dyDescent="0.25">
      <c r="A384" t="str">
        <f>EVA2_Groupes_MATHS!A385</f>
        <v xml:space="preserve">  </v>
      </c>
      <c r="B384" s="14">
        <f>VLOOKUP(A384,EVA2_Groupes_FRANCAIS!A$2:M$457,10,0)</f>
        <v>0</v>
      </c>
      <c r="C384" s="14">
        <f>VLOOKUP(A384,EVA2_Groupes_MATHS!A$2:N$458,10,0)</f>
        <v>0</v>
      </c>
    </row>
    <row r="385" spans="1:3" x14ac:dyDescent="0.25">
      <c r="A385" t="str">
        <f>EVA2_Groupes_MATHS!A386</f>
        <v xml:space="preserve">  </v>
      </c>
      <c r="B385" s="14">
        <f>VLOOKUP(A385,EVA2_Groupes_FRANCAIS!A$2:M$457,10,0)</f>
        <v>0</v>
      </c>
      <c r="C385" s="14">
        <f>VLOOKUP(A385,EVA2_Groupes_MATHS!A$2:N$458,10,0)</f>
        <v>0</v>
      </c>
    </row>
    <row r="386" spans="1:3" x14ac:dyDescent="0.25">
      <c r="A386" t="str">
        <f>EVA2_Groupes_MATHS!A387</f>
        <v xml:space="preserve">  </v>
      </c>
      <c r="B386" s="14">
        <f>VLOOKUP(A386,EVA2_Groupes_FRANCAIS!A$2:M$457,10,0)</f>
        <v>0</v>
      </c>
      <c r="C386" s="14">
        <f>VLOOKUP(A386,EVA2_Groupes_MATHS!A$2:N$458,10,0)</f>
        <v>0</v>
      </c>
    </row>
    <row r="387" spans="1:3" x14ac:dyDescent="0.25">
      <c r="A387" t="str">
        <f>EVA2_Groupes_MATHS!A388</f>
        <v xml:space="preserve">  </v>
      </c>
      <c r="B387" s="14">
        <f>VLOOKUP(A387,EVA2_Groupes_FRANCAIS!A$2:M$457,10,0)</f>
        <v>0</v>
      </c>
      <c r="C387" s="14">
        <f>VLOOKUP(A387,EVA2_Groupes_MATHS!A$2:N$458,10,0)</f>
        <v>0</v>
      </c>
    </row>
    <row r="388" spans="1:3" x14ac:dyDescent="0.25">
      <c r="A388" t="str">
        <f>EVA2_Groupes_MATHS!A389</f>
        <v xml:space="preserve">  </v>
      </c>
      <c r="B388" s="14">
        <f>VLOOKUP(A388,EVA2_Groupes_FRANCAIS!A$2:M$457,10,0)</f>
        <v>0</v>
      </c>
      <c r="C388" s="14">
        <f>VLOOKUP(A388,EVA2_Groupes_MATHS!A$2:N$458,10,0)</f>
        <v>0</v>
      </c>
    </row>
    <row r="389" spans="1:3" x14ac:dyDescent="0.25">
      <c r="A389" t="str">
        <f>EVA2_Groupes_MATHS!A390</f>
        <v xml:space="preserve">  </v>
      </c>
      <c r="B389" s="14">
        <f>VLOOKUP(A389,EVA2_Groupes_FRANCAIS!A$2:M$457,10,0)</f>
        <v>0</v>
      </c>
      <c r="C389" s="14">
        <f>VLOOKUP(A389,EVA2_Groupes_MATHS!A$2:N$458,10,0)</f>
        <v>0</v>
      </c>
    </row>
    <row r="390" spans="1:3" x14ac:dyDescent="0.25">
      <c r="A390" t="str">
        <f>EVA2_Groupes_MATHS!A391</f>
        <v xml:space="preserve">  </v>
      </c>
      <c r="B390" s="14">
        <f>VLOOKUP(A390,EVA2_Groupes_FRANCAIS!A$2:M$457,10,0)</f>
        <v>0</v>
      </c>
      <c r="C390" s="14">
        <f>VLOOKUP(A390,EVA2_Groupes_MATHS!A$2:N$458,10,0)</f>
        <v>0</v>
      </c>
    </row>
    <row r="391" spans="1:3" x14ac:dyDescent="0.25">
      <c r="A391" t="str">
        <f>EVA2_Groupes_MATHS!A392</f>
        <v xml:space="preserve">  </v>
      </c>
      <c r="B391" s="14">
        <f>VLOOKUP(A391,EVA2_Groupes_FRANCAIS!A$2:M$457,10,0)</f>
        <v>0</v>
      </c>
      <c r="C391" s="14">
        <f>VLOOKUP(A391,EVA2_Groupes_MATHS!A$2:N$458,10,0)</f>
        <v>0</v>
      </c>
    </row>
    <row r="392" spans="1:3" x14ac:dyDescent="0.25">
      <c r="A392" t="str">
        <f>EVA2_Groupes_MATHS!A393</f>
        <v xml:space="preserve">  </v>
      </c>
      <c r="B392" s="14">
        <f>VLOOKUP(A392,EVA2_Groupes_FRANCAIS!A$2:M$457,10,0)</f>
        <v>0</v>
      </c>
      <c r="C392" s="14">
        <f>VLOOKUP(A392,EVA2_Groupes_MATHS!A$2:N$458,10,0)</f>
        <v>0</v>
      </c>
    </row>
    <row r="393" spans="1:3" x14ac:dyDescent="0.25">
      <c r="A393" t="str">
        <f>EVA2_Groupes_MATHS!A394</f>
        <v xml:space="preserve">  </v>
      </c>
      <c r="B393" s="14">
        <f>VLOOKUP(A393,EVA2_Groupes_FRANCAIS!A$2:M$457,10,0)</f>
        <v>0</v>
      </c>
      <c r="C393" s="14">
        <f>VLOOKUP(A393,EVA2_Groupes_MATHS!A$2:N$458,10,0)</f>
        <v>0</v>
      </c>
    </row>
    <row r="394" spans="1:3" x14ac:dyDescent="0.25">
      <c r="A394" t="str">
        <f>EVA2_Groupes_MATHS!A395</f>
        <v xml:space="preserve">  </v>
      </c>
      <c r="B394" s="14">
        <f>VLOOKUP(A394,EVA2_Groupes_FRANCAIS!A$2:M$457,10,0)</f>
        <v>0</v>
      </c>
      <c r="C394" s="14">
        <f>VLOOKUP(A394,EVA2_Groupes_MATHS!A$2:N$458,10,0)</f>
        <v>0</v>
      </c>
    </row>
    <row r="395" spans="1:3" x14ac:dyDescent="0.25">
      <c r="A395" t="str">
        <f>EVA2_Groupes_MATHS!A396</f>
        <v xml:space="preserve">  </v>
      </c>
      <c r="B395" s="14">
        <f>VLOOKUP(A395,EVA2_Groupes_FRANCAIS!A$2:M$457,10,0)</f>
        <v>0</v>
      </c>
      <c r="C395" s="14">
        <f>VLOOKUP(A395,EVA2_Groupes_MATHS!A$2:N$458,10,0)</f>
        <v>0</v>
      </c>
    </row>
    <row r="396" spans="1:3" x14ac:dyDescent="0.25">
      <c r="A396" t="str">
        <f>EVA2_Groupes_MATHS!A397</f>
        <v xml:space="preserve">  </v>
      </c>
      <c r="B396" s="14">
        <f>VLOOKUP(A396,EVA2_Groupes_FRANCAIS!A$2:M$457,10,0)</f>
        <v>0</v>
      </c>
      <c r="C396" s="14">
        <f>VLOOKUP(A396,EVA2_Groupes_MATHS!A$2:N$458,10,0)</f>
        <v>0</v>
      </c>
    </row>
    <row r="397" spans="1:3" x14ac:dyDescent="0.25">
      <c r="A397" t="str">
        <f>EVA2_Groupes_MATHS!A398</f>
        <v xml:space="preserve">  </v>
      </c>
      <c r="B397" s="14">
        <f>VLOOKUP(A397,EVA2_Groupes_FRANCAIS!A$2:M$457,10,0)</f>
        <v>0</v>
      </c>
      <c r="C397" s="14">
        <f>VLOOKUP(A397,EVA2_Groupes_MATHS!A$2:N$458,10,0)</f>
        <v>0</v>
      </c>
    </row>
    <row r="398" spans="1:3" x14ac:dyDescent="0.25">
      <c r="A398" t="str">
        <f>EVA2_Groupes_MATHS!A399</f>
        <v xml:space="preserve">  </v>
      </c>
      <c r="B398" s="14">
        <f>VLOOKUP(A398,EVA2_Groupes_FRANCAIS!A$2:M$457,10,0)</f>
        <v>0</v>
      </c>
      <c r="C398" s="14">
        <f>VLOOKUP(A398,EVA2_Groupes_MATHS!A$2:N$458,10,0)</f>
        <v>0</v>
      </c>
    </row>
    <row r="399" spans="1:3" x14ac:dyDescent="0.25">
      <c r="A399" t="str">
        <f>EVA2_Groupes_MATHS!A400</f>
        <v xml:space="preserve">  </v>
      </c>
      <c r="B399" s="14">
        <f>VLOOKUP(A399,EVA2_Groupes_FRANCAIS!A$2:M$457,10,0)</f>
        <v>0</v>
      </c>
      <c r="C399" s="14">
        <f>VLOOKUP(A399,EVA2_Groupes_MATHS!A$2:N$458,10,0)</f>
        <v>0</v>
      </c>
    </row>
    <row r="400" spans="1:3" x14ac:dyDescent="0.25">
      <c r="A400" t="str">
        <f>EVA2_Groupes_MATHS!A401</f>
        <v xml:space="preserve">  </v>
      </c>
      <c r="B400" s="14">
        <f>VLOOKUP(A400,EVA2_Groupes_FRANCAIS!A$2:M$457,10,0)</f>
        <v>0</v>
      </c>
      <c r="C400" s="14">
        <f>VLOOKUP(A400,EVA2_Groupes_MATHS!A$2:N$458,10,0)</f>
        <v>0</v>
      </c>
    </row>
    <row r="401" spans="1:3" x14ac:dyDescent="0.25">
      <c r="A401" t="str">
        <f>EVA2_Groupes_MATHS!A402</f>
        <v xml:space="preserve">  </v>
      </c>
      <c r="B401" s="14">
        <f>VLOOKUP(A401,EVA2_Groupes_FRANCAIS!A$2:M$457,10,0)</f>
        <v>0</v>
      </c>
      <c r="C401" s="14">
        <f>VLOOKUP(A401,EVA2_Groupes_MATHS!A$2:N$458,10,0)</f>
        <v>0</v>
      </c>
    </row>
    <row r="402" spans="1:3" x14ac:dyDescent="0.25">
      <c r="A402" t="str">
        <f>EVA2_Groupes_MATHS!A403</f>
        <v xml:space="preserve">  </v>
      </c>
      <c r="B402" s="14">
        <f>VLOOKUP(A402,EVA2_Groupes_FRANCAIS!A$2:M$457,10,0)</f>
        <v>0</v>
      </c>
      <c r="C402" s="14">
        <f>VLOOKUP(A402,EVA2_Groupes_MATHS!A$2:N$458,10,0)</f>
        <v>0</v>
      </c>
    </row>
    <row r="403" spans="1:3" x14ac:dyDescent="0.25">
      <c r="A403" t="str">
        <f>EVA2_Groupes_MATHS!A404</f>
        <v xml:space="preserve">  </v>
      </c>
      <c r="B403" s="14">
        <f>VLOOKUP(A403,EVA2_Groupes_FRANCAIS!A$2:M$457,10,0)</f>
        <v>0</v>
      </c>
      <c r="C403" s="14">
        <f>VLOOKUP(A403,EVA2_Groupes_MATHS!A$2:N$458,10,0)</f>
        <v>0</v>
      </c>
    </row>
    <row r="404" spans="1:3" x14ac:dyDescent="0.25">
      <c r="A404" t="str">
        <f>EVA2_Groupes_MATHS!A405</f>
        <v xml:space="preserve">  </v>
      </c>
      <c r="B404" s="14">
        <f>VLOOKUP(A404,EVA2_Groupes_FRANCAIS!A$2:M$457,10,0)</f>
        <v>0</v>
      </c>
      <c r="C404" s="14">
        <f>VLOOKUP(A404,EVA2_Groupes_MATHS!A$2:N$458,10,0)</f>
        <v>0</v>
      </c>
    </row>
    <row r="405" spans="1:3" x14ac:dyDescent="0.25">
      <c r="A405" t="str">
        <f>EVA2_Groupes_MATHS!A406</f>
        <v xml:space="preserve">  </v>
      </c>
      <c r="B405" s="14">
        <f>VLOOKUP(A405,EVA2_Groupes_FRANCAIS!A$2:M$457,10,0)</f>
        <v>0</v>
      </c>
      <c r="C405" s="14">
        <f>VLOOKUP(A405,EVA2_Groupes_MATHS!A$2:N$458,10,0)</f>
        <v>0</v>
      </c>
    </row>
    <row r="406" spans="1:3" x14ac:dyDescent="0.25">
      <c r="A406" t="str">
        <f>EVA2_Groupes_MATHS!A407</f>
        <v xml:space="preserve">  </v>
      </c>
      <c r="B406" s="14">
        <f>VLOOKUP(A406,EVA2_Groupes_FRANCAIS!A$2:M$457,10,0)</f>
        <v>0</v>
      </c>
      <c r="C406" s="14">
        <f>VLOOKUP(A406,EVA2_Groupes_MATHS!A$2:N$458,10,0)</f>
        <v>0</v>
      </c>
    </row>
    <row r="407" spans="1:3" x14ac:dyDescent="0.25">
      <c r="A407" t="str">
        <f>EVA2_Groupes_MATHS!A408</f>
        <v xml:space="preserve">  </v>
      </c>
      <c r="B407" s="14">
        <f>VLOOKUP(A407,EVA2_Groupes_FRANCAIS!A$2:M$457,10,0)</f>
        <v>0</v>
      </c>
      <c r="C407" s="14">
        <f>VLOOKUP(A407,EVA2_Groupes_MATHS!A$2:N$458,10,0)</f>
        <v>0</v>
      </c>
    </row>
    <row r="408" spans="1:3" x14ac:dyDescent="0.25">
      <c r="A408" t="str">
        <f>EVA2_Groupes_MATHS!A409</f>
        <v xml:space="preserve">  </v>
      </c>
      <c r="B408" s="14">
        <f>VLOOKUP(A408,EVA2_Groupes_FRANCAIS!A$2:M$457,10,0)</f>
        <v>0</v>
      </c>
      <c r="C408" s="14">
        <f>VLOOKUP(A408,EVA2_Groupes_MATHS!A$2:N$458,10,0)</f>
        <v>0</v>
      </c>
    </row>
    <row r="409" spans="1:3" x14ac:dyDescent="0.25">
      <c r="A409" t="str">
        <f>EVA2_Groupes_MATHS!A410</f>
        <v xml:space="preserve">  </v>
      </c>
      <c r="B409" s="14">
        <f>VLOOKUP(A409,EVA2_Groupes_FRANCAIS!A$2:M$457,10,0)</f>
        <v>0</v>
      </c>
      <c r="C409" s="14">
        <f>VLOOKUP(A409,EVA2_Groupes_MATHS!A$2:N$458,10,0)</f>
        <v>0</v>
      </c>
    </row>
    <row r="410" spans="1:3" x14ac:dyDescent="0.25">
      <c r="A410" t="str">
        <f>EVA2_Groupes_MATHS!A411</f>
        <v xml:space="preserve">  </v>
      </c>
      <c r="B410" s="14">
        <f>VLOOKUP(A410,EVA2_Groupes_FRANCAIS!A$2:M$457,10,0)</f>
        <v>0</v>
      </c>
      <c r="C410" s="14">
        <f>VLOOKUP(A410,EVA2_Groupes_MATHS!A$2:N$458,10,0)</f>
        <v>0</v>
      </c>
    </row>
    <row r="411" spans="1:3" x14ac:dyDescent="0.25">
      <c r="A411" t="str">
        <f>EVA2_Groupes_MATHS!A412</f>
        <v xml:space="preserve">  </v>
      </c>
      <c r="B411" s="14">
        <f>VLOOKUP(A411,EVA2_Groupes_FRANCAIS!A$2:M$457,10,0)</f>
        <v>0</v>
      </c>
      <c r="C411" s="14">
        <f>VLOOKUP(A411,EVA2_Groupes_MATHS!A$2:N$458,10,0)</f>
        <v>0</v>
      </c>
    </row>
    <row r="412" spans="1:3" x14ac:dyDescent="0.25">
      <c r="A412" t="str">
        <f>EVA2_Groupes_MATHS!A413</f>
        <v xml:space="preserve">  </v>
      </c>
      <c r="B412" s="14">
        <f>VLOOKUP(A412,EVA2_Groupes_FRANCAIS!A$2:M$457,10,0)</f>
        <v>0</v>
      </c>
      <c r="C412" s="14">
        <f>VLOOKUP(A412,EVA2_Groupes_MATHS!A$2:N$458,10,0)</f>
        <v>0</v>
      </c>
    </row>
    <row r="413" spans="1:3" x14ac:dyDescent="0.25">
      <c r="A413" t="str">
        <f>EVA2_Groupes_MATHS!A414</f>
        <v xml:space="preserve">  </v>
      </c>
      <c r="B413" s="14">
        <f>VLOOKUP(A413,EVA2_Groupes_FRANCAIS!A$2:M$457,10,0)</f>
        <v>0</v>
      </c>
      <c r="C413" s="14">
        <f>VLOOKUP(A413,EVA2_Groupes_MATHS!A$2:N$458,10,0)</f>
        <v>0</v>
      </c>
    </row>
    <row r="414" spans="1:3" x14ac:dyDescent="0.25">
      <c r="A414" t="str">
        <f>EVA2_Groupes_MATHS!A415</f>
        <v xml:space="preserve">  </v>
      </c>
      <c r="B414" s="14">
        <f>VLOOKUP(A414,EVA2_Groupes_FRANCAIS!A$2:M$457,10,0)</f>
        <v>0</v>
      </c>
      <c r="C414" s="14">
        <f>VLOOKUP(A414,EVA2_Groupes_MATHS!A$2:N$458,10,0)</f>
        <v>0</v>
      </c>
    </row>
    <row r="415" spans="1:3" x14ac:dyDescent="0.25">
      <c r="A415" t="str">
        <f>EVA2_Groupes_MATHS!A416</f>
        <v xml:space="preserve">  </v>
      </c>
      <c r="B415" s="14">
        <f>VLOOKUP(A415,EVA2_Groupes_FRANCAIS!A$2:M$457,10,0)</f>
        <v>0</v>
      </c>
      <c r="C415" s="14">
        <f>VLOOKUP(A415,EVA2_Groupes_MATHS!A$2:N$458,10,0)</f>
        <v>0</v>
      </c>
    </row>
    <row r="416" spans="1:3" x14ac:dyDescent="0.25">
      <c r="A416" t="str">
        <f>EVA2_Groupes_MATHS!A417</f>
        <v xml:space="preserve">  </v>
      </c>
      <c r="B416" s="14">
        <f>VLOOKUP(A416,EVA2_Groupes_FRANCAIS!A$2:M$457,10,0)</f>
        <v>0</v>
      </c>
      <c r="C416" s="14">
        <f>VLOOKUP(A416,EVA2_Groupes_MATHS!A$2:N$458,10,0)</f>
        <v>0</v>
      </c>
    </row>
    <row r="417" spans="1:3" x14ac:dyDescent="0.25">
      <c r="A417" t="str">
        <f>EVA2_Groupes_MATHS!A418</f>
        <v xml:space="preserve">  </v>
      </c>
      <c r="B417" s="14">
        <f>VLOOKUP(A417,EVA2_Groupes_FRANCAIS!A$2:M$457,10,0)</f>
        <v>0</v>
      </c>
      <c r="C417" s="14">
        <f>VLOOKUP(A417,EVA2_Groupes_MATHS!A$2:N$458,10,0)</f>
        <v>0</v>
      </c>
    </row>
    <row r="418" spans="1:3" x14ac:dyDescent="0.25">
      <c r="A418" t="str">
        <f>EVA2_Groupes_MATHS!A419</f>
        <v xml:space="preserve">  </v>
      </c>
      <c r="B418" s="14">
        <f>VLOOKUP(A418,EVA2_Groupes_FRANCAIS!A$2:M$457,10,0)</f>
        <v>0</v>
      </c>
      <c r="C418" s="14">
        <f>VLOOKUP(A418,EVA2_Groupes_MATHS!A$2:N$458,10,0)</f>
        <v>0</v>
      </c>
    </row>
    <row r="419" spans="1:3" x14ac:dyDescent="0.25">
      <c r="A419" t="str">
        <f>EVA2_Groupes_MATHS!A420</f>
        <v xml:space="preserve">  </v>
      </c>
      <c r="B419" s="14">
        <f>VLOOKUP(A419,EVA2_Groupes_FRANCAIS!A$2:M$457,10,0)</f>
        <v>0</v>
      </c>
      <c r="C419" s="14">
        <f>VLOOKUP(A419,EVA2_Groupes_MATHS!A$2:N$458,10,0)</f>
        <v>0</v>
      </c>
    </row>
    <row r="420" spans="1:3" x14ac:dyDescent="0.25">
      <c r="A420" t="str">
        <f>EVA2_Groupes_MATHS!A421</f>
        <v xml:space="preserve">  </v>
      </c>
      <c r="B420" s="14">
        <f>VLOOKUP(A420,EVA2_Groupes_FRANCAIS!A$2:M$457,10,0)</f>
        <v>0</v>
      </c>
      <c r="C420" s="14">
        <f>VLOOKUP(A420,EVA2_Groupes_MATHS!A$2:N$458,10,0)</f>
        <v>0</v>
      </c>
    </row>
    <row r="421" spans="1:3" x14ac:dyDescent="0.25">
      <c r="A421" t="str">
        <f>EVA2_Groupes_MATHS!A422</f>
        <v xml:space="preserve">  </v>
      </c>
      <c r="B421" s="14">
        <f>VLOOKUP(A421,EVA2_Groupes_FRANCAIS!A$2:M$457,10,0)</f>
        <v>0</v>
      </c>
      <c r="C421" s="14">
        <f>VLOOKUP(A421,EVA2_Groupes_MATHS!A$2:N$458,10,0)</f>
        <v>0</v>
      </c>
    </row>
    <row r="422" spans="1:3" x14ac:dyDescent="0.25">
      <c r="A422" t="str">
        <f>EVA2_Groupes_MATHS!A423</f>
        <v xml:space="preserve">  </v>
      </c>
      <c r="B422" s="14">
        <f>VLOOKUP(A422,EVA2_Groupes_FRANCAIS!A$2:M$457,10,0)</f>
        <v>0</v>
      </c>
      <c r="C422" s="14">
        <f>VLOOKUP(A422,EVA2_Groupes_MATHS!A$2:N$458,10,0)</f>
        <v>0</v>
      </c>
    </row>
    <row r="423" spans="1:3" x14ac:dyDescent="0.25">
      <c r="A423" t="str">
        <f>EVA2_Groupes_MATHS!A424</f>
        <v xml:space="preserve">  </v>
      </c>
      <c r="B423" s="14">
        <f>VLOOKUP(A423,EVA2_Groupes_FRANCAIS!A$2:M$457,10,0)</f>
        <v>0</v>
      </c>
      <c r="C423" s="14">
        <f>VLOOKUP(A423,EVA2_Groupes_MATHS!A$2:N$458,10,0)</f>
        <v>0</v>
      </c>
    </row>
    <row r="424" spans="1:3" x14ac:dyDescent="0.25">
      <c r="A424" t="str">
        <f>EVA2_Groupes_MATHS!A425</f>
        <v xml:space="preserve">  </v>
      </c>
      <c r="B424" s="14">
        <f>VLOOKUP(A424,EVA2_Groupes_FRANCAIS!A$2:M$457,10,0)</f>
        <v>0</v>
      </c>
      <c r="C424" s="14">
        <f>VLOOKUP(A424,EVA2_Groupes_MATHS!A$2:N$458,10,0)</f>
        <v>0</v>
      </c>
    </row>
    <row r="425" spans="1:3" x14ac:dyDescent="0.25">
      <c r="A425" t="str">
        <f>EVA2_Groupes_MATHS!A426</f>
        <v xml:space="preserve">  </v>
      </c>
      <c r="B425" s="14">
        <f>VLOOKUP(A425,EVA2_Groupes_FRANCAIS!A$2:M$457,10,0)</f>
        <v>0</v>
      </c>
      <c r="C425" s="14">
        <f>VLOOKUP(A425,EVA2_Groupes_MATHS!A$2:N$458,10,0)</f>
        <v>0</v>
      </c>
    </row>
    <row r="426" spans="1:3" x14ac:dyDescent="0.25">
      <c r="A426" t="str">
        <f>EVA2_Groupes_MATHS!A427</f>
        <v xml:space="preserve">  </v>
      </c>
      <c r="B426" s="14">
        <f>VLOOKUP(A426,EVA2_Groupes_FRANCAIS!A$2:M$457,10,0)</f>
        <v>0</v>
      </c>
      <c r="C426" s="14">
        <f>VLOOKUP(A426,EVA2_Groupes_MATHS!A$2:N$458,10,0)</f>
        <v>0</v>
      </c>
    </row>
    <row r="427" spans="1:3" x14ac:dyDescent="0.25">
      <c r="A427" t="str">
        <f>EVA2_Groupes_MATHS!A428</f>
        <v xml:space="preserve">  </v>
      </c>
      <c r="B427" s="14">
        <f>VLOOKUP(A427,EVA2_Groupes_FRANCAIS!A$2:M$457,10,0)</f>
        <v>0</v>
      </c>
      <c r="C427" s="14">
        <f>VLOOKUP(A427,EVA2_Groupes_MATHS!A$2:N$458,10,0)</f>
        <v>0</v>
      </c>
    </row>
    <row r="428" spans="1:3" x14ac:dyDescent="0.25">
      <c r="A428" t="str">
        <f>EVA2_Groupes_MATHS!A429</f>
        <v xml:space="preserve">  </v>
      </c>
      <c r="B428" s="14">
        <f>VLOOKUP(A428,EVA2_Groupes_FRANCAIS!A$2:M$457,10,0)</f>
        <v>0</v>
      </c>
      <c r="C428" s="14">
        <f>VLOOKUP(A428,EVA2_Groupes_MATHS!A$2:N$458,10,0)</f>
        <v>0</v>
      </c>
    </row>
    <row r="429" spans="1:3" x14ac:dyDescent="0.25">
      <c r="A429" t="str">
        <f>EVA2_Groupes_MATHS!A430</f>
        <v xml:space="preserve">  </v>
      </c>
      <c r="B429" s="14">
        <f>VLOOKUP(A429,EVA2_Groupes_FRANCAIS!A$2:M$457,10,0)</f>
        <v>0</v>
      </c>
      <c r="C429" s="14">
        <f>VLOOKUP(A429,EVA2_Groupes_MATHS!A$2:N$458,10,0)</f>
        <v>0</v>
      </c>
    </row>
    <row r="430" spans="1:3" x14ac:dyDescent="0.25">
      <c r="A430" t="str">
        <f>EVA2_Groupes_MATHS!A431</f>
        <v xml:space="preserve">  </v>
      </c>
      <c r="B430" s="14">
        <f>VLOOKUP(A430,EVA2_Groupes_FRANCAIS!A$2:M$457,10,0)</f>
        <v>0</v>
      </c>
      <c r="C430" s="14">
        <f>VLOOKUP(A430,EVA2_Groupes_MATHS!A$2:N$458,10,0)</f>
        <v>0</v>
      </c>
    </row>
    <row r="431" spans="1:3" x14ac:dyDescent="0.25">
      <c r="A431" t="str">
        <f>EVA2_Groupes_MATHS!A432</f>
        <v xml:space="preserve">  </v>
      </c>
      <c r="B431" s="14">
        <f>VLOOKUP(A431,EVA2_Groupes_FRANCAIS!A$2:M$457,10,0)</f>
        <v>0</v>
      </c>
      <c r="C431" s="14">
        <f>VLOOKUP(A431,EVA2_Groupes_MATHS!A$2:N$458,10,0)</f>
        <v>0</v>
      </c>
    </row>
    <row r="432" spans="1:3" x14ac:dyDescent="0.25">
      <c r="A432" t="str">
        <f>EVA2_Groupes_MATHS!A433</f>
        <v xml:space="preserve">  </v>
      </c>
      <c r="B432" s="14">
        <f>VLOOKUP(A432,EVA2_Groupes_FRANCAIS!A$2:M$457,10,0)</f>
        <v>0</v>
      </c>
      <c r="C432" s="14">
        <f>VLOOKUP(A432,EVA2_Groupes_MATHS!A$2:N$458,10,0)</f>
        <v>0</v>
      </c>
    </row>
    <row r="433" spans="1:3" x14ac:dyDescent="0.25">
      <c r="A433" t="str">
        <f>EVA2_Groupes_MATHS!A434</f>
        <v xml:space="preserve">  </v>
      </c>
      <c r="B433" s="14">
        <f>VLOOKUP(A433,EVA2_Groupes_FRANCAIS!A$2:M$457,10,0)</f>
        <v>0</v>
      </c>
      <c r="C433" s="14">
        <f>VLOOKUP(A433,EVA2_Groupes_MATHS!A$2:N$458,10,0)</f>
        <v>0</v>
      </c>
    </row>
    <row r="434" spans="1:3" x14ac:dyDescent="0.25">
      <c r="A434" t="str">
        <f>EVA2_Groupes_MATHS!A435</f>
        <v xml:space="preserve">  </v>
      </c>
      <c r="B434" s="14">
        <f>VLOOKUP(A434,EVA2_Groupes_FRANCAIS!A$2:M$457,10,0)</f>
        <v>0</v>
      </c>
      <c r="C434" s="14">
        <f>VLOOKUP(A434,EVA2_Groupes_MATHS!A$2:N$458,10,0)</f>
        <v>0</v>
      </c>
    </row>
    <row r="435" spans="1:3" x14ac:dyDescent="0.25">
      <c r="A435" t="str">
        <f>EVA2_Groupes_MATHS!A436</f>
        <v xml:space="preserve">  </v>
      </c>
      <c r="B435" s="14">
        <f>VLOOKUP(A435,EVA2_Groupes_FRANCAIS!A$2:M$457,10,0)</f>
        <v>0</v>
      </c>
      <c r="C435" s="14">
        <f>VLOOKUP(A435,EVA2_Groupes_MATHS!A$2:N$458,10,0)</f>
        <v>0</v>
      </c>
    </row>
    <row r="436" spans="1:3" x14ac:dyDescent="0.25">
      <c r="A436" t="str">
        <f>EVA2_Groupes_MATHS!A437</f>
        <v xml:space="preserve">  </v>
      </c>
      <c r="B436" s="14">
        <f>VLOOKUP(A436,EVA2_Groupes_FRANCAIS!A$2:M$457,10,0)</f>
        <v>0</v>
      </c>
      <c r="C436" s="14">
        <f>VLOOKUP(A436,EVA2_Groupes_MATHS!A$2:N$458,10,0)</f>
        <v>0</v>
      </c>
    </row>
    <row r="437" spans="1:3" x14ac:dyDescent="0.25">
      <c r="A437" t="str">
        <f>EVA2_Groupes_MATHS!A438</f>
        <v xml:space="preserve">  </v>
      </c>
      <c r="B437" s="14">
        <f>VLOOKUP(A437,EVA2_Groupes_FRANCAIS!A$2:M$457,10,0)</f>
        <v>0</v>
      </c>
      <c r="C437" s="14">
        <f>VLOOKUP(A437,EVA2_Groupes_MATHS!A$2:N$458,10,0)</f>
        <v>0</v>
      </c>
    </row>
    <row r="438" spans="1:3" x14ac:dyDescent="0.25">
      <c r="A438" t="str">
        <f>EVA2_Groupes_MATHS!A439</f>
        <v xml:space="preserve">  </v>
      </c>
      <c r="B438" s="14">
        <f>VLOOKUP(A438,EVA2_Groupes_FRANCAIS!A$2:M$457,10,0)</f>
        <v>0</v>
      </c>
      <c r="C438" s="14">
        <f>VLOOKUP(A438,EVA2_Groupes_MATHS!A$2:N$458,10,0)</f>
        <v>0</v>
      </c>
    </row>
    <row r="439" spans="1:3" x14ac:dyDescent="0.25">
      <c r="A439" t="str">
        <f>EVA2_Groupes_MATHS!A440</f>
        <v xml:space="preserve">  </v>
      </c>
      <c r="B439" s="14">
        <f>VLOOKUP(A439,EVA2_Groupes_FRANCAIS!A$2:M$457,10,0)</f>
        <v>0</v>
      </c>
      <c r="C439" s="14">
        <f>VLOOKUP(A439,EVA2_Groupes_MATHS!A$2:N$458,10,0)</f>
        <v>0</v>
      </c>
    </row>
    <row r="440" spans="1:3" x14ac:dyDescent="0.25">
      <c r="A440" t="str">
        <f>EVA2_Groupes_MATHS!A441</f>
        <v xml:space="preserve">  </v>
      </c>
      <c r="B440" s="14">
        <f>VLOOKUP(A440,EVA2_Groupes_FRANCAIS!A$2:M$457,10,0)</f>
        <v>0</v>
      </c>
      <c r="C440" s="14">
        <f>VLOOKUP(A440,EVA2_Groupes_MATHS!A$2:N$458,10,0)</f>
        <v>0</v>
      </c>
    </row>
    <row r="441" spans="1:3" x14ac:dyDescent="0.25">
      <c r="A441" t="str">
        <f>EVA2_Groupes_MATHS!A442</f>
        <v xml:space="preserve">  </v>
      </c>
      <c r="B441" s="14">
        <f>VLOOKUP(A441,EVA2_Groupes_FRANCAIS!A$2:M$457,10,0)</f>
        <v>0</v>
      </c>
      <c r="C441" s="14">
        <f>VLOOKUP(A441,EVA2_Groupes_MATHS!A$2:N$458,10,0)</f>
        <v>0</v>
      </c>
    </row>
    <row r="442" spans="1:3" x14ac:dyDescent="0.25">
      <c r="A442" t="str">
        <f>EVA2_Groupes_MATHS!A443</f>
        <v xml:space="preserve">  </v>
      </c>
      <c r="B442" s="14">
        <f>VLOOKUP(A442,EVA2_Groupes_FRANCAIS!A$2:M$457,10,0)</f>
        <v>0</v>
      </c>
      <c r="C442" s="14">
        <f>VLOOKUP(A442,EVA2_Groupes_MATHS!A$2:N$458,10,0)</f>
        <v>0</v>
      </c>
    </row>
    <row r="443" spans="1:3" x14ac:dyDescent="0.25">
      <c r="A443" t="str">
        <f>EVA2_Groupes_MATHS!A444</f>
        <v xml:space="preserve">  </v>
      </c>
      <c r="B443" s="14">
        <f>VLOOKUP(A443,EVA2_Groupes_FRANCAIS!A$2:M$457,10,0)</f>
        <v>0</v>
      </c>
      <c r="C443" s="14">
        <f>VLOOKUP(A443,EVA2_Groupes_MATHS!A$2:N$458,10,0)</f>
        <v>0</v>
      </c>
    </row>
    <row r="444" spans="1:3" x14ac:dyDescent="0.25">
      <c r="A444" t="str">
        <f>EVA2_Groupes_MATHS!A445</f>
        <v xml:space="preserve">  </v>
      </c>
      <c r="B444" s="14">
        <f>VLOOKUP(A444,EVA2_Groupes_FRANCAIS!A$2:M$457,10,0)</f>
        <v>0</v>
      </c>
      <c r="C444" s="14">
        <f>VLOOKUP(A444,EVA2_Groupes_MATHS!A$2:N$458,10,0)</f>
        <v>0</v>
      </c>
    </row>
    <row r="445" spans="1:3" x14ac:dyDescent="0.25">
      <c r="A445" t="str">
        <f>EVA2_Groupes_MATHS!A446</f>
        <v xml:space="preserve">  </v>
      </c>
      <c r="B445" s="14">
        <f>VLOOKUP(A445,EVA2_Groupes_FRANCAIS!A$2:M$457,10,0)</f>
        <v>0</v>
      </c>
      <c r="C445" s="14">
        <f>VLOOKUP(A445,EVA2_Groupes_MATHS!A$2:N$458,10,0)</f>
        <v>0</v>
      </c>
    </row>
    <row r="446" spans="1:3" x14ac:dyDescent="0.25">
      <c r="A446" t="str">
        <f>EVA2_Groupes_MATHS!A447</f>
        <v xml:space="preserve">  </v>
      </c>
      <c r="B446" s="14">
        <f>VLOOKUP(A446,EVA2_Groupes_FRANCAIS!A$2:M$457,10,0)</f>
        <v>0</v>
      </c>
      <c r="C446" s="14">
        <f>VLOOKUP(A446,EVA2_Groupes_MATHS!A$2:N$458,10,0)</f>
        <v>0</v>
      </c>
    </row>
    <row r="447" spans="1:3" x14ac:dyDescent="0.25">
      <c r="A447" t="str">
        <f>EVA2_Groupes_MATHS!A448</f>
        <v xml:space="preserve">  </v>
      </c>
      <c r="B447" s="14">
        <f>VLOOKUP(A447,EVA2_Groupes_FRANCAIS!A$2:M$457,10,0)</f>
        <v>0</v>
      </c>
      <c r="C447" s="14">
        <f>VLOOKUP(A447,EVA2_Groupes_MATHS!A$2:N$458,10,0)</f>
        <v>0</v>
      </c>
    </row>
    <row r="448" spans="1:3" x14ac:dyDescent="0.25">
      <c r="A448" t="str">
        <f>EVA2_Groupes_MATHS!A449</f>
        <v xml:space="preserve">  </v>
      </c>
      <c r="B448" s="14">
        <f>VLOOKUP(A448,EVA2_Groupes_FRANCAIS!A$2:M$457,10,0)</f>
        <v>0</v>
      </c>
      <c r="C448" s="14">
        <f>VLOOKUP(A448,EVA2_Groupes_MATHS!A$2:N$458,10,0)</f>
        <v>0</v>
      </c>
    </row>
    <row r="449" spans="1:3" x14ac:dyDescent="0.25">
      <c r="A449" t="str">
        <f>EVA2_Groupes_MATHS!A450</f>
        <v xml:space="preserve">  </v>
      </c>
      <c r="B449" s="14">
        <f>VLOOKUP(A449,EVA2_Groupes_FRANCAIS!A$2:M$457,10,0)</f>
        <v>0</v>
      </c>
      <c r="C449" s="14">
        <f>VLOOKUP(A449,EVA2_Groupes_MATHS!A$2:N$458,10,0)</f>
        <v>0</v>
      </c>
    </row>
    <row r="450" spans="1:3" x14ac:dyDescent="0.25">
      <c r="A450" t="str">
        <f>EVA2_Groupes_MATHS!A451</f>
        <v xml:space="preserve">  </v>
      </c>
      <c r="B450" s="14">
        <f>VLOOKUP(A450,EVA2_Groupes_FRANCAIS!A$2:M$457,10,0)</f>
        <v>0</v>
      </c>
      <c r="C450" s="14">
        <f>VLOOKUP(A450,EVA2_Groupes_MATHS!A$2:N$458,10,0)</f>
        <v>0</v>
      </c>
    </row>
    <row r="451" spans="1:3" x14ac:dyDescent="0.25">
      <c r="A451" t="str">
        <f>EVA2_Groupes_MATHS!A452</f>
        <v xml:space="preserve">  </v>
      </c>
      <c r="B451" s="14">
        <f>VLOOKUP(A451,EVA2_Groupes_FRANCAIS!A$2:M$457,10,0)</f>
        <v>0</v>
      </c>
      <c r="C451" s="14">
        <f>VLOOKUP(A451,EVA2_Groupes_MATHS!A$2:N$458,10,0)</f>
        <v>0</v>
      </c>
    </row>
    <row r="452" spans="1:3" x14ac:dyDescent="0.25">
      <c r="A452" t="str">
        <f>EVA2_Groupes_MATHS!A453</f>
        <v xml:space="preserve">  </v>
      </c>
      <c r="B452" s="14">
        <f>VLOOKUP(A452,EVA2_Groupes_FRANCAIS!A$2:M$457,10,0)</f>
        <v>0</v>
      </c>
      <c r="C452" s="14">
        <f>VLOOKUP(A452,EVA2_Groupes_MATHS!A$2:N$458,10,0)</f>
        <v>0</v>
      </c>
    </row>
    <row r="453" spans="1:3" x14ac:dyDescent="0.25">
      <c r="A453" t="str">
        <f>EVA2_Groupes_MATHS!A454</f>
        <v xml:space="preserve">  </v>
      </c>
      <c r="B453" s="14">
        <f>VLOOKUP(A453,EVA2_Groupes_FRANCAIS!A$2:M$457,10,0)</f>
        <v>0</v>
      </c>
      <c r="C453" s="14">
        <f>VLOOKUP(A453,EVA2_Groupes_MATHS!A$2:N$458,10,0)</f>
        <v>0</v>
      </c>
    </row>
    <row r="454" spans="1:3" x14ac:dyDescent="0.25">
      <c r="A454" t="str">
        <f>EVA2_Groupes_MATHS!A455</f>
        <v xml:space="preserve">  </v>
      </c>
      <c r="B454" s="14">
        <f>VLOOKUP(A454,EVA2_Groupes_FRANCAIS!A$2:M$457,10,0)</f>
        <v>0</v>
      </c>
      <c r="C454" s="14">
        <f>VLOOKUP(A454,EVA2_Groupes_MATHS!A$2:N$458,10,0)</f>
        <v>0</v>
      </c>
    </row>
    <row r="455" spans="1:3" x14ac:dyDescent="0.25">
      <c r="A455" t="str">
        <f>EVA2_Groupes_MATHS!A456</f>
        <v xml:space="preserve">  </v>
      </c>
      <c r="B455" s="14">
        <f>VLOOKUP(A455,EVA2_Groupes_FRANCAIS!A$2:M$457,10,0)</f>
        <v>0</v>
      </c>
      <c r="C455" s="14">
        <f>VLOOKUP(A455,EVA2_Groupes_MATHS!A$2:N$458,10,0)</f>
        <v>0</v>
      </c>
    </row>
    <row r="456" spans="1:3" x14ac:dyDescent="0.25">
      <c r="A456" t="str">
        <f>EVA2_Groupes_MATHS!A457</f>
        <v xml:space="preserve">  </v>
      </c>
      <c r="B456" s="14">
        <f>VLOOKUP(A456,EVA2_Groupes_FRANCAIS!A$2:M$457,10,0)</f>
        <v>0</v>
      </c>
      <c r="C456" s="14">
        <f>VLOOKUP(A456,EVA2_Groupes_MATHS!A$2:N$458,10,0)</f>
        <v>0</v>
      </c>
    </row>
    <row r="457" spans="1:3" x14ac:dyDescent="0.25">
      <c r="B457" s="14"/>
      <c r="C457" s="14"/>
    </row>
    <row r="458" spans="1:3" x14ac:dyDescent="0.25">
      <c r="B458" s="14"/>
      <c r="C458" s="14"/>
    </row>
    <row r="459" spans="1:3" x14ac:dyDescent="0.25">
      <c r="B459" s="14"/>
      <c r="C459" s="14"/>
    </row>
    <row r="460" spans="1:3" x14ac:dyDescent="0.25">
      <c r="B460" s="14"/>
      <c r="C460" s="14"/>
    </row>
    <row r="461" spans="1:3" x14ac:dyDescent="0.25">
      <c r="B461" s="14"/>
      <c r="C461" s="14"/>
    </row>
    <row r="462" spans="1:3" x14ac:dyDescent="0.25">
      <c r="B462" s="14"/>
      <c r="C462" s="14"/>
    </row>
    <row r="463" spans="1:3" x14ac:dyDescent="0.25">
      <c r="B463" s="14"/>
      <c r="C463" s="14"/>
    </row>
    <row r="464" spans="1:3" x14ac:dyDescent="0.25">
      <c r="B464" s="14"/>
      <c r="C464" s="14"/>
    </row>
    <row r="465" spans="2:3" x14ac:dyDescent="0.25">
      <c r="B465" s="14"/>
      <c r="C465" s="14"/>
    </row>
    <row r="466" spans="2:3" x14ac:dyDescent="0.25">
      <c r="B466" s="14"/>
      <c r="C466" s="14"/>
    </row>
    <row r="467" spans="2:3" x14ac:dyDescent="0.25">
      <c r="B467" s="14"/>
      <c r="C467" s="14"/>
    </row>
    <row r="468" spans="2:3" x14ac:dyDescent="0.25">
      <c r="B468" s="14"/>
      <c r="C468" s="14"/>
    </row>
    <row r="469" spans="2:3" x14ac:dyDescent="0.25">
      <c r="B469" s="14"/>
      <c r="C469" s="14"/>
    </row>
    <row r="470" spans="2:3" x14ac:dyDescent="0.25">
      <c r="B470" s="14"/>
      <c r="C470" s="14"/>
    </row>
    <row r="471" spans="2:3" x14ac:dyDescent="0.25">
      <c r="B471" s="14"/>
      <c r="C471" s="14"/>
    </row>
    <row r="472" spans="2:3" x14ac:dyDescent="0.25">
      <c r="B472" s="14"/>
      <c r="C472" s="14"/>
    </row>
    <row r="473" spans="2:3" x14ac:dyDescent="0.25">
      <c r="B473" s="14"/>
      <c r="C473" s="14"/>
    </row>
    <row r="474" spans="2:3" x14ac:dyDescent="0.25">
      <c r="B474" s="14"/>
      <c r="C474" s="14"/>
    </row>
    <row r="475" spans="2:3" x14ac:dyDescent="0.25">
      <c r="B475" s="14"/>
      <c r="C475" s="14"/>
    </row>
    <row r="476" spans="2:3" x14ac:dyDescent="0.25">
      <c r="B476" s="14"/>
      <c r="C476" s="14"/>
    </row>
    <row r="477" spans="2:3" x14ac:dyDescent="0.25">
      <c r="B477" s="14"/>
      <c r="C477" s="14"/>
    </row>
    <row r="478" spans="2:3" x14ac:dyDescent="0.25">
      <c r="B478" s="14"/>
      <c r="C478" s="14"/>
    </row>
    <row r="479" spans="2:3" x14ac:dyDescent="0.25">
      <c r="B479" s="14"/>
      <c r="C479" s="14"/>
    </row>
    <row r="480" spans="2:3" x14ac:dyDescent="0.25">
      <c r="B480" s="14"/>
      <c r="C480" s="14"/>
    </row>
    <row r="481" spans="2:3" x14ac:dyDescent="0.25">
      <c r="B481" s="14"/>
      <c r="C481" s="14"/>
    </row>
    <row r="482" spans="2:3" x14ac:dyDescent="0.25">
      <c r="B482" s="14"/>
      <c r="C482" s="14"/>
    </row>
    <row r="483" spans="2:3" x14ac:dyDescent="0.25">
      <c r="B483" s="14"/>
      <c r="C483" s="14"/>
    </row>
    <row r="484" spans="2:3" x14ac:dyDescent="0.25">
      <c r="B484" s="14"/>
      <c r="C484" s="14"/>
    </row>
    <row r="485" spans="2:3" x14ac:dyDescent="0.25">
      <c r="B485" s="14"/>
      <c r="C485" s="14"/>
    </row>
    <row r="486" spans="2:3" x14ac:dyDescent="0.25">
      <c r="B486" s="14"/>
      <c r="C486" s="14"/>
    </row>
    <row r="487" spans="2:3" x14ac:dyDescent="0.25">
      <c r="B487" s="14"/>
      <c r="C487" s="14"/>
    </row>
    <row r="488" spans="2:3" x14ac:dyDescent="0.25">
      <c r="B488" s="14"/>
      <c r="C488" s="14"/>
    </row>
    <row r="489" spans="2:3" x14ac:dyDescent="0.25">
      <c r="B489" s="14"/>
      <c r="C489" s="14"/>
    </row>
    <row r="490" spans="2:3" x14ac:dyDescent="0.25">
      <c r="B490" s="14"/>
      <c r="C490" s="14"/>
    </row>
    <row r="491" spans="2:3" x14ac:dyDescent="0.25">
      <c r="B491" s="14"/>
      <c r="C491" s="14"/>
    </row>
    <row r="492" spans="2:3" x14ac:dyDescent="0.25">
      <c r="B492" s="14"/>
      <c r="C492" s="14"/>
    </row>
    <row r="493" spans="2:3" x14ac:dyDescent="0.25">
      <c r="B493" s="14"/>
      <c r="C493" s="14"/>
    </row>
    <row r="494" spans="2:3" x14ac:dyDescent="0.25">
      <c r="B494" s="14"/>
      <c r="C494" s="14"/>
    </row>
    <row r="495" spans="2:3" x14ac:dyDescent="0.25">
      <c r="B495" s="14"/>
      <c r="C495" s="14"/>
    </row>
    <row r="496" spans="2:3" x14ac:dyDescent="0.25">
      <c r="B496" s="14"/>
      <c r="C496" s="14"/>
    </row>
    <row r="497" spans="2:3" x14ac:dyDescent="0.25">
      <c r="B497" s="14"/>
      <c r="C497" s="14"/>
    </row>
    <row r="498" spans="2:3" x14ac:dyDescent="0.25">
      <c r="B498" s="14"/>
      <c r="C498" s="14"/>
    </row>
    <row r="499" spans="2:3" x14ac:dyDescent="0.25">
      <c r="B499" s="14"/>
      <c r="C499" s="14"/>
    </row>
    <row r="500" spans="2:3" x14ac:dyDescent="0.25">
      <c r="B500" s="14"/>
      <c r="C500" s="14"/>
    </row>
    <row r="501" spans="2:3" x14ac:dyDescent="0.25">
      <c r="B501" s="14"/>
      <c r="C501" s="14"/>
    </row>
    <row r="502" spans="2:3" x14ac:dyDescent="0.25">
      <c r="B502" s="14"/>
      <c r="C502" s="14"/>
    </row>
    <row r="503" spans="2:3" x14ac:dyDescent="0.25">
      <c r="B503" s="14"/>
      <c r="C503" s="14"/>
    </row>
    <row r="504" spans="2:3" x14ac:dyDescent="0.25">
      <c r="B504" s="14"/>
      <c r="C504" s="14"/>
    </row>
    <row r="505" spans="2:3" x14ac:dyDescent="0.25">
      <c r="B505" s="14"/>
      <c r="C505" s="14"/>
    </row>
    <row r="506" spans="2:3" x14ac:dyDescent="0.25">
      <c r="B506" s="14"/>
      <c r="C506" s="14"/>
    </row>
    <row r="507" spans="2:3" x14ac:dyDescent="0.25">
      <c r="B507" s="14"/>
      <c r="C507" s="14"/>
    </row>
    <row r="508" spans="2:3" x14ac:dyDescent="0.25">
      <c r="B508" s="14"/>
      <c r="C508" s="14"/>
    </row>
    <row r="509" spans="2:3" x14ac:dyDescent="0.25">
      <c r="B509" s="14"/>
      <c r="C509" s="14"/>
    </row>
    <row r="510" spans="2:3" x14ac:dyDescent="0.25">
      <c r="B510" s="14"/>
      <c r="C510" s="14"/>
    </row>
    <row r="511" spans="2:3" x14ac:dyDescent="0.25">
      <c r="B511" s="14"/>
      <c r="C511" s="14"/>
    </row>
    <row r="512" spans="2:3" x14ac:dyDescent="0.25">
      <c r="B512" s="14"/>
      <c r="C512" s="14"/>
    </row>
    <row r="513" spans="2:3" x14ac:dyDescent="0.25">
      <c r="B513" s="14"/>
      <c r="C513" s="14"/>
    </row>
    <row r="514" spans="2:3" x14ac:dyDescent="0.25">
      <c r="B514" s="14"/>
      <c r="C514" s="14"/>
    </row>
    <row r="515" spans="2:3" x14ac:dyDescent="0.25">
      <c r="B515" s="14"/>
      <c r="C515" s="14"/>
    </row>
    <row r="516" spans="2:3" x14ac:dyDescent="0.25">
      <c r="B516" s="14"/>
      <c r="C516" s="14"/>
    </row>
    <row r="517" spans="2:3" x14ac:dyDescent="0.25">
      <c r="B517" s="14"/>
      <c r="C517" s="14"/>
    </row>
    <row r="518" spans="2:3" x14ac:dyDescent="0.25">
      <c r="B518" s="14"/>
      <c r="C518" s="14"/>
    </row>
    <row r="519" spans="2:3" x14ac:dyDescent="0.25">
      <c r="B519" s="14"/>
      <c r="C519" s="14"/>
    </row>
    <row r="520" spans="2:3" x14ac:dyDescent="0.25">
      <c r="B520" s="14"/>
      <c r="C520" s="14"/>
    </row>
    <row r="521" spans="2:3" x14ac:dyDescent="0.25">
      <c r="B521" s="14"/>
      <c r="C521" s="14"/>
    </row>
    <row r="522" spans="2:3" x14ac:dyDescent="0.25">
      <c r="B522" s="14"/>
      <c r="C522" s="14"/>
    </row>
    <row r="523" spans="2:3" x14ac:dyDescent="0.25">
      <c r="B523" s="14"/>
      <c r="C523" s="14"/>
    </row>
    <row r="524" spans="2:3" x14ac:dyDescent="0.25">
      <c r="B524" s="14"/>
      <c r="C524" s="14"/>
    </row>
    <row r="525" spans="2:3" x14ac:dyDescent="0.25">
      <c r="B525" s="14"/>
      <c r="C525" s="14"/>
    </row>
    <row r="526" spans="2:3" x14ac:dyDescent="0.25">
      <c r="B526" s="14"/>
      <c r="C526" s="14"/>
    </row>
    <row r="527" spans="2:3" x14ac:dyDescent="0.25">
      <c r="B527" s="14"/>
      <c r="C527" s="14"/>
    </row>
    <row r="528" spans="2:3" x14ac:dyDescent="0.25">
      <c r="B528" s="14"/>
      <c r="C528" s="14"/>
    </row>
    <row r="529" spans="2:3" x14ac:dyDescent="0.25">
      <c r="B529" s="14"/>
      <c r="C529" s="14"/>
    </row>
    <row r="530" spans="2:3" x14ac:dyDescent="0.25">
      <c r="B530" s="14"/>
      <c r="C530" s="14"/>
    </row>
    <row r="531" spans="2:3" x14ac:dyDescent="0.25">
      <c r="B531" s="14"/>
      <c r="C531" s="14"/>
    </row>
    <row r="532" spans="2:3" x14ac:dyDescent="0.25">
      <c r="B532" s="14"/>
      <c r="C532" s="14"/>
    </row>
    <row r="533" spans="2:3" x14ac:dyDescent="0.25">
      <c r="B533" s="14"/>
      <c r="C533" s="14"/>
    </row>
    <row r="534" spans="2:3" x14ac:dyDescent="0.25">
      <c r="B534" s="14"/>
      <c r="C534" s="14"/>
    </row>
    <row r="535" spans="2:3" x14ac:dyDescent="0.25">
      <c r="B535" s="14"/>
      <c r="C535" s="14"/>
    </row>
    <row r="536" spans="2:3" x14ac:dyDescent="0.25">
      <c r="B536" s="14"/>
      <c r="C536" s="14"/>
    </row>
    <row r="537" spans="2:3" x14ac:dyDescent="0.25">
      <c r="B537" s="14"/>
      <c r="C537" s="14"/>
    </row>
    <row r="538" spans="2:3" x14ac:dyDescent="0.25">
      <c r="B538" s="14"/>
      <c r="C538" s="14"/>
    </row>
    <row r="539" spans="2:3" x14ac:dyDescent="0.25">
      <c r="B539" s="14"/>
      <c r="C539" s="14"/>
    </row>
    <row r="540" spans="2:3" x14ac:dyDescent="0.25">
      <c r="B540" s="14"/>
      <c r="C540" s="14"/>
    </row>
    <row r="541" spans="2:3" x14ac:dyDescent="0.25">
      <c r="B541" s="14"/>
      <c r="C541" s="14"/>
    </row>
    <row r="542" spans="2:3" x14ac:dyDescent="0.25">
      <c r="B542" s="14"/>
      <c r="C542" s="14"/>
    </row>
    <row r="543" spans="2:3" x14ac:dyDescent="0.25">
      <c r="B543" s="14"/>
      <c r="C543" s="14"/>
    </row>
    <row r="544" spans="2:3" x14ac:dyDescent="0.25">
      <c r="B544" s="14"/>
      <c r="C544" s="14"/>
    </row>
    <row r="545" spans="2:3" x14ac:dyDescent="0.25">
      <c r="B545" s="14"/>
      <c r="C545" s="14"/>
    </row>
    <row r="546" spans="2:3" x14ac:dyDescent="0.25">
      <c r="B546" s="14"/>
      <c r="C546" s="14"/>
    </row>
    <row r="547" spans="2:3" x14ac:dyDescent="0.25">
      <c r="B547" s="14"/>
      <c r="C547" s="14"/>
    </row>
    <row r="548" spans="2:3" x14ac:dyDescent="0.25">
      <c r="B548" s="14"/>
      <c r="C548" s="14"/>
    </row>
    <row r="549" spans="2:3" x14ac:dyDescent="0.25">
      <c r="B549" s="14"/>
      <c r="C549" s="14"/>
    </row>
    <row r="550" spans="2:3" x14ac:dyDescent="0.25">
      <c r="B550" s="14"/>
      <c r="C550" s="14"/>
    </row>
    <row r="551" spans="2:3" x14ac:dyDescent="0.25">
      <c r="B551" s="14"/>
      <c r="C551" s="14"/>
    </row>
    <row r="552" spans="2:3" x14ac:dyDescent="0.25">
      <c r="B552" s="14"/>
      <c r="C552" s="14"/>
    </row>
    <row r="553" spans="2:3" x14ac:dyDescent="0.25">
      <c r="B553" s="14"/>
      <c r="C553" s="14"/>
    </row>
    <row r="554" spans="2:3" x14ac:dyDescent="0.25">
      <c r="B554" s="14"/>
      <c r="C554" s="14"/>
    </row>
    <row r="555" spans="2:3" x14ac:dyDescent="0.25">
      <c r="B555" s="14"/>
      <c r="C555" s="14"/>
    </row>
    <row r="556" spans="2:3" x14ac:dyDescent="0.25">
      <c r="B556" s="14"/>
      <c r="C556" s="14"/>
    </row>
    <row r="557" spans="2:3" x14ac:dyDescent="0.25">
      <c r="B557" s="14"/>
      <c r="C557" s="14"/>
    </row>
    <row r="558" spans="2:3" x14ac:dyDescent="0.25">
      <c r="B558" s="14"/>
      <c r="C558" s="14"/>
    </row>
    <row r="559" spans="2:3" x14ac:dyDescent="0.25">
      <c r="B559" s="14"/>
      <c r="C559" s="14"/>
    </row>
    <row r="560" spans="2:3" x14ac:dyDescent="0.25">
      <c r="B560" s="14"/>
      <c r="C560" s="14"/>
    </row>
    <row r="561" spans="2:3" x14ac:dyDescent="0.25">
      <c r="B561" s="14"/>
      <c r="C561" s="14"/>
    </row>
    <row r="562" spans="2:3" x14ac:dyDescent="0.25">
      <c r="B562" s="14"/>
      <c r="C562" s="14"/>
    </row>
    <row r="563" spans="2:3" x14ac:dyDescent="0.25">
      <c r="B563" s="14"/>
      <c r="C563" s="14"/>
    </row>
    <row r="564" spans="2:3" x14ac:dyDescent="0.25">
      <c r="B564" s="14"/>
      <c r="C564" s="14"/>
    </row>
    <row r="565" spans="2:3" x14ac:dyDescent="0.25">
      <c r="B565" s="14"/>
      <c r="C565" s="14"/>
    </row>
    <row r="566" spans="2:3" x14ac:dyDescent="0.25">
      <c r="B566" s="14"/>
      <c r="C566" s="14"/>
    </row>
    <row r="567" spans="2:3" x14ac:dyDescent="0.25">
      <c r="B567" s="14"/>
      <c r="C567" s="14"/>
    </row>
    <row r="568" spans="2:3" x14ac:dyDescent="0.25">
      <c r="B568" s="14"/>
      <c r="C568" s="14"/>
    </row>
    <row r="569" spans="2:3" x14ac:dyDescent="0.25">
      <c r="B569" s="14"/>
      <c r="C569" s="14"/>
    </row>
    <row r="570" spans="2:3" x14ac:dyDescent="0.25">
      <c r="B570" s="14"/>
      <c r="C570" s="14"/>
    </row>
    <row r="571" spans="2:3" x14ac:dyDescent="0.25">
      <c r="B571" s="14"/>
      <c r="C571" s="14"/>
    </row>
    <row r="572" spans="2:3" x14ac:dyDescent="0.25">
      <c r="B572" s="14"/>
      <c r="C572" s="14"/>
    </row>
    <row r="573" spans="2:3" x14ac:dyDescent="0.25">
      <c r="B573" s="14"/>
      <c r="C573" s="14"/>
    </row>
    <row r="574" spans="2:3" x14ac:dyDescent="0.25">
      <c r="B574" s="14"/>
      <c r="C574" s="14"/>
    </row>
    <row r="575" spans="2:3" x14ac:dyDescent="0.25">
      <c r="B575" s="14"/>
      <c r="C575" s="14"/>
    </row>
    <row r="576" spans="2:3" x14ac:dyDescent="0.25">
      <c r="B576" s="14"/>
      <c r="C576" s="14"/>
    </row>
    <row r="577" spans="2:3" x14ac:dyDescent="0.25">
      <c r="B577" s="14"/>
      <c r="C577" s="14"/>
    </row>
    <row r="578" spans="2:3" x14ac:dyDescent="0.25">
      <c r="B578" s="14"/>
      <c r="C578" s="14"/>
    </row>
    <row r="579" spans="2:3" x14ac:dyDescent="0.25">
      <c r="B579" s="14"/>
      <c r="C579" s="14"/>
    </row>
    <row r="580" spans="2:3" x14ac:dyDescent="0.25">
      <c r="B580" s="14"/>
      <c r="C580" s="14"/>
    </row>
    <row r="581" spans="2:3" x14ac:dyDescent="0.25">
      <c r="B581" s="14"/>
      <c r="C581" s="14"/>
    </row>
    <row r="582" spans="2:3" x14ac:dyDescent="0.25">
      <c r="B582" s="14"/>
      <c r="C582" s="14"/>
    </row>
    <row r="583" spans="2:3" x14ac:dyDescent="0.25">
      <c r="B583" s="14"/>
      <c r="C583" s="14"/>
    </row>
    <row r="584" spans="2:3" x14ac:dyDescent="0.25">
      <c r="B584" s="14"/>
      <c r="C584" s="14"/>
    </row>
    <row r="585" spans="2:3" x14ac:dyDescent="0.25">
      <c r="B585" s="14"/>
      <c r="C585" s="14"/>
    </row>
    <row r="586" spans="2:3" x14ac:dyDescent="0.25">
      <c r="B586" s="14"/>
      <c r="C586" s="14"/>
    </row>
    <row r="587" spans="2:3" x14ac:dyDescent="0.25">
      <c r="B587" s="14"/>
      <c r="C587" s="14"/>
    </row>
    <row r="588" spans="2:3" x14ac:dyDescent="0.25">
      <c r="B588" s="14"/>
      <c r="C588" s="14"/>
    </row>
    <row r="589" spans="2:3" x14ac:dyDescent="0.25">
      <c r="B589" s="14"/>
      <c r="C589" s="14"/>
    </row>
    <row r="590" spans="2:3" x14ac:dyDescent="0.25">
      <c r="B590" s="14"/>
      <c r="C590" s="14"/>
    </row>
    <row r="591" spans="2:3" x14ac:dyDescent="0.25">
      <c r="B591" s="14"/>
      <c r="C591" s="14"/>
    </row>
    <row r="592" spans="2:3" x14ac:dyDescent="0.25">
      <c r="B592" s="14"/>
      <c r="C592" s="14"/>
    </row>
    <row r="593" spans="2:3" x14ac:dyDescent="0.25">
      <c r="B593" s="14"/>
      <c r="C593" s="14"/>
    </row>
    <row r="594" spans="2:3" x14ac:dyDescent="0.25">
      <c r="B594" s="14"/>
      <c r="C594" s="14"/>
    </row>
    <row r="595" spans="2:3" x14ac:dyDescent="0.25">
      <c r="B595" s="14"/>
      <c r="C595" s="14"/>
    </row>
    <row r="596" spans="2:3" x14ac:dyDescent="0.25">
      <c r="B596" s="14"/>
      <c r="C596" s="14"/>
    </row>
    <row r="597" spans="2:3" x14ac:dyDescent="0.25">
      <c r="B597" s="14"/>
      <c r="C597" s="14"/>
    </row>
    <row r="598" spans="2:3" x14ac:dyDescent="0.25">
      <c r="B598" s="14"/>
      <c r="C598" s="14"/>
    </row>
    <row r="599" spans="2:3" x14ac:dyDescent="0.25">
      <c r="B599" s="14"/>
      <c r="C599" s="14"/>
    </row>
    <row r="600" spans="2:3" x14ac:dyDescent="0.25">
      <c r="B600" s="14"/>
      <c r="C600" s="14"/>
    </row>
    <row r="601" spans="2:3" x14ac:dyDescent="0.25">
      <c r="B601" s="14"/>
      <c r="C601" s="14"/>
    </row>
    <row r="602" spans="2:3" x14ac:dyDescent="0.25">
      <c r="B602" s="14"/>
      <c r="C602" s="14"/>
    </row>
    <row r="603" spans="2:3" x14ac:dyDescent="0.25">
      <c r="B603" s="14"/>
      <c r="C603" s="14"/>
    </row>
    <row r="604" spans="2:3" x14ac:dyDescent="0.25">
      <c r="B604" s="14"/>
      <c r="C604" s="14"/>
    </row>
    <row r="605" spans="2:3" x14ac:dyDescent="0.25">
      <c r="B605" s="14"/>
      <c r="C605" s="14"/>
    </row>
    <row r="606" spans="2:3" x14ac:dyDescent="0.25">
      <c r="B606" s="14"/>
      <c r="C606" s="14"/>
    </row>
    <row r="607" spans="2:3" x14ac:dyDescent="0.25">
      <c r="B607" s="14"/>
      <c r="C607" s="14"/>
    </row>
    <row r="608" spans="2:3" x14ac:dyDescent="0.25">
      <c r="B608" s="14"/>
      <c r="C608" s="14"/>
    </row>
    <row r="609" spans="2:3" x14ac:dyDescent="0.25">
      <c r="B609" s="14"/>
      <c r="C609" s="14"/>
    </row>
    <row r="610" spans="2:3" x14ac:dyDescent="0.25">
      <c r="B610" s="14"/>
      <c r="C610" s="14"/>
    </row>
    <row r="611" spans="2:3" x14ac:dyDescent="0.25">
      <c r="B611" s="14"/>
      <c r="C611" s="14"/>
    </row>
    <row r="612" spans="2:3" x14ac:dyDescent="0.25">
      <c r="B612" s="14"/>
      <c r="C612" s="14"/>
    </row>
    <row r="613" spans="2:3" x14ac:dyDescent="0.25">
      <c r="B613" s="14"/>
      <c r="C613" s="14"/>
    </row>
    <row r="614" spans="2:3" x14ac:dyDescent="0.25">
      <c r="B614" s="14"/>
      <c r="C614" s="14"/>
    </row>
    <row r="615" spans="2:3" x14ac:dyDescent="0.25">
      <c r="B615" s="14"/>
      <c r="C615" s="14"/>
    </row>
    <row r="616" spans="2:3" x14ac:dyDescent="0.25">
      <c r="B616" s="14"/>
      <c r="C616" s="14"/>
    </row>
    <row r="617" spans="2:3" x14ac:dyDescent="0.25">
      <c r="B617" s="14"/>
      <c r="C617" s="14"/>
    </row>
    <row r="618" spans="2:3" x14ac:dyDescent="0.25">
      <c r="B618" s="14"/>
      <c r="C618" s="14"/>
    </row>
    <row r="619" spans="2:3" x14ac:dyDescent="0.25">
      <c r="B619" s="14"/>
      <c r="C619" s="14"/>
    </row>
    <row r="620" spans="2:3" x14ac:dyDescent="0.25">
      <c r="B620" s="14"/>
      <c r="C620" s="14"/>
    </row>
    <row r="621" spans="2:3" x14ac:dyDescent="0.25">
      <c r="B621" s="14"/>
      <c r="C621" s="14"/>
    </row>
    <row r="622" spans="2:3" x14ac:dyDescent="0.25">
      <c r="B622" s="14"/>
      <c r="C622" s="14"/>
    </row>
    <row r="623" spans="2:3" x14ac:dyDescent="0.25">
      <c r="B623" s="14"/>
      <c r="C623" s="14"/>
    </row>
    <row r="624" spans="2:3" x14ac:dyDescent="0.25">
      <c r="B624" s="14"/>
      <c r="C624" s="14"/>
    </row>
    <row r="625" spans="2:3" x14ac:dyDescent="0.25">
      <c r="B625" s="14"/>
      <c r="C625" s="14"/>
    </row>
    <row r="626" spans="2:3" x14ac:dyDescent="0.25">
      <c r="B626" s="14"/>
      <c r="C626" s="14"/>
    </row>
    <row r="627" spans="2:3" x14ac:dyDescent="0.25">
      <c r="B627" s="14"/>
      <c r="C627" s="14"/>
    </row>
    <row r="628" spans="2:3" x14ac:dyDescent="0.25">
      <c r="B628" s="14"/>
      <c r="C628" s="14"/>
    </row>
    <row r="629" spans="2:3" x14ac:dyDescent="0.25">
      <c r="B629" s="14"/>
      <c r="C629" s="14"/>
    </row>
    <row r="630" spans="2:3" x14ac:dyDescent="0.25">
      <c r="B630" s="14"/>
      <c r="C630" s="14"/>
    </row>
    <row r="631" spans="2:3" x14ac:dyDescent="0.25">
      <c r="B631" s="14"/>
      <c r="C631" s="14"/>
    </row>
    <row r="632" spans="2:3" x14ac:dyDescent="0.25">
      <c r="B632" s="14"/>
      <c r="C632" s="14"/>
    </row>
    <row r="633" spans="2:3" x14ac:dyDescent="0.25">
      <c r="B633" s="14"/>
      <c r="C633" s="14"/>
    </row>
    <row r="634" spans="2:3" x14ac:dyDescent="0.25">
      <c r="B634" s="14"/>
      <c r="C634" s="14"/>
    </row>
    <row r="635" spans="2:3" x14ac:dyDescent="0.25">
      <c r="B635" s="14"/>
      <c r="C635" s="14"/>
    </row>
    <row r="636" spans="2:3" x14ac:dyDescent="0.25">
      <c r="B636" s="14"/>
      <c r="C636" s="14"/>
    </row>
    <row r="637" spans="2:3" x14ac:dyDescent="0.25">
      <c r="B637" s="14"/>
      <c r="C637" s="14"/>
    </row>
    <row r="638" spans="2:3" x14ac:dyDescent="0.25">
      <c r="B638" s="14"/>
      <c r="C638" s="14"/>
    </row>
    <row r="639" spans="2:3" x14ac:dyDescent="0.25">
      <c r="B639" s="14"/>
      <c r="C639" s="14"/>
    </row>
    <row r="640" spans="2:3" x14ac:dyDescent="0.25">
      <c r="B640" s="14"/>
      <c r="C640" s="14"/>
    </row>
    <row r="641" spans="2:3" x14ac:dyDescent="0.25">
      <c r="B641" s="14"/>
      <c r="C641" s="14"/>
    </row>
    <row r="642" spans="2:3" x14ac:dyDescent="0.25">
      <c r="B642" s="14"/>
      <c r="C642" s="14"/>
    </row>
    <row r="643" spans="2:3" x14ac:dyDescent="0.25">
      <c r="B643" s="14"/>
      <c r="C643" s="14"/>
    </row>
    <row r="644" spans="2:3" x14ac:dyDescent="0.25">
      <c r="B644" s="14"/>
      <c r="C644" s="14"/>
    </row>
    <row r="645" spans="2:3" x14ac:dyDescent="0.25">
      <c r="B645" s="14"/>
      <c r="C645" s="14"/>
    </row>
    <row r="646" spans="2:3" x14ac:dyDescent="0.25">
      <c r="B646" s="14"/>
      <c r="C646" s="14"/>
    </row>
    <row r="647" spans="2:3" x14ac:dyDescent="0.25">
      <c r="B647" s="14"/>
      <c r="C647" s="14"/>
    </row>
    <row r="648" spans="2:3" x14ac:dyDescent="0.25">
      <c r="B648" s="14"/>
      <c r="C648" s="14"/>
    </row>
    <row r="649" spans="2:3" x14ac:dyDescent="0.25">
      <c r="B649" s="14"/>
      <c r="C649" s="14"/>
    </row>
    <row r="650" spans="2:3" x14ac:dyDescent="0.25">
      <c r="B650" s="14"/>
      <c r="C650" s="14"/>
    </row>
    <row r="651" spans="2:3" x14ac:dyDescent="0.25">
      <c r="B651" s="14"/>
      <c r="C651" s="14"/>
    </row>
    <row r="652" spans="2:3" x14ac:dyDescent="0.25">
      <c r="B652" s="14"/>
      <c r="C652" s="14"/>
    </row>
    <row r="653" spans="2:3" x14ac:dyDescent="0.25">
      <c r="B653" s="14"/>
      <c r="C653" s="14"/>
    </row>
    <row r="654" spans="2:3" x14ac:dyDescent="0.25">
      <c r="B654" s="14"/>
      <c r="C654" s="14"/>
    </row>
    <row r="655" spans="2:3" x14ac:dyDescent="0.25">
      <c r="B655" s="14"/>
      <c r="C655" s="14"/>
    </row>
    <row r="656" spans="2:3" x14ac:dyDescent="0.25">
      <c r="B656" s="14"/>
      <c r="C656" s="14"/>
    </row>
    <row r="657" spans="2:3" x14ac:dyDescent="0.25">
      <c r="B657" s="14"/>
      <c r="C657" s="14"/>
    </row>
    <row r="658" spans="2:3" x14ac:dyDescent="0.25">
      <c r="B658" s="14"/>
      <c r="C658" s="14"/>
    </row>
    <row r="659" spans="2:3" x14ac:dyDescent="0.25">
      <c r="B659" s="14"/>
      <c r="C659" s="14"/>
    </row>
    <row r="660" spans="2:3" x14ac:dyDescent="0.25">
      <c r="B660" s="14"/>
      <c r="C660" s="14"/>
    </row>
    <row r="661" spans="2:3" x14ac:dyDescent="0.25">
      <c r="B661" s="14"/>
      <c r="C661" s="14"/>
    </row>
    <row r="662" spans="2:3" x14ac:dyDescent="0.25">
      <c r="B662" s="14"/>
      <c r="C662" s="14"/>
    </row>
    <row r="663" spans="2:3" x14ac:dyDescent="0.25">
      <c r="B663" s="14"/>
      <c r="C663" s="14"/>
    </row>
    <row r="664" spans="2:3" x14ac:dyDescent="0.25">
      <c r="B664" s="14"/>
      <c r="C664" s="14"/>
    </row>
    <row r="665" spans="2:3" x14ac:dyDescent="0.25">
      <c r="B665" s="14"/>
      <c r="C665" s="14"/>
    </row>
    <row r="666" spans="2:3" x14ac:dyDescent="0.25">
      <c r="B666" s="14"/>
      <c r="C666" s="14"/>
    </row>
    <row r="667" spans="2:3" x14ac:dyDescent="0.25">
      <c r="B667" s="14"/>
      <c r="C667" s="14"/>
    </row>
    <row r="668" spans="2:3" x14ac:dyDescent="0.25">
      <c r="B668" s="14"/>
      <c r="C668" s="14"/>
    </row>
    <row r="669" spans="2:3" x14ac:dyDescent="0.25">
      <c r="B669" s="14"/>
      <c r="C669" s="14"/>
    </row>
    <row r="670" spans="2:3" x14ac:dyDescent="0.25">
      <c r="B670" s="14"/>
      <c r="C670" s="14"/>
    </row>
    <row r="671" spans="2:3" x14ac:dyDescent="0.25">
      <c r="B671" s="14"/>
      <c r="C671" s="14"/>
    </row>
    <row r="672" spans="2:3" x14ac:dyDescent="0.25">
      <c r="B672" s="14"/>
      <c r="C672" s="14"/>
    </row>
    <row r="673" spans="2:3" x14ac:dyDescent="0.25">
      <c r="B673" s="14"/>
      <c r="C673" s="14"/>
    </row>
    <row r="674" spans="2:3" x14ac:dyDescent="0.25">
      <c r="B674" s="14"/>
      <c r="C674" s="14"/>
    </row>
    <row r="675" spans="2:3" x14ac:dyDescent="0.25">
      <c r="B675" s="14"/>
      <c r="C675" s="14"/>
    </row>
    <row r="676" spans="2:3" x14ac:dyDescent="0.25">
      <c r="B676" s="14"/>
      <c r="C676" s="14"/>
    </row>
    <row r="677" spans="2:3" x14ac:dyDescent="0.25">
      <c r="B677" s="14"/>
      <c r="C677" s="14"/>
    </row>
    <row r="678" spans="2:3" x14ac:dyDescent="0.25">
      <c r="B678" s="14"/>
      <c r="C678" s="14"/>
    </row>
    <row r="679" spans="2:3" x14ac:dyDescent="0.25">
      <c r="B679" s="14"/>
      <c r="C679" s="14"/>
    </row>
    <row r="680" spans="2:3" x14ac:dyDescent="0.25">
      <c r="B680" s="14"/>
      <c r="C680" s="14"/>
    </row>
    <row r="681" spans="2:3" x14ac:dyDescent="0.25">
      <c r="B681" s="14"/>
      <c r="C681" s="14"/>
    </row>
    <row r="682" spans="2:3" x14ac:dyDescent="0.25">
      <c r="B682" s="14"/>
      <c r="C682" s="14"/>
    </row>
    <row r="683" spans="2:3" x14ac:dyDescent="0.25">
      <c r="B683" s="14"/>
      <c r="C683" s="14"/>
    </row>
    <row r="684" spans="2:3" x14ac:dyDescent="0.25">
      <c r="B684" s="14"/>
      <c r="C684" s="14"/>
    </row>
    <row r="685" spans="2:3" x14ac:dyDescent="0.25">
      <c r="B685" s="14"/>
      <c r="C685" s="14"/>
    </row>
    <row r="686" spans="2:3" x14ac:dyDescent="0.25">
      <c r="B686" s="14"/>
      <c r="C686" s="14"/>
    </row>
    <row r="687" spans="2:3" x14ac:dyDescent="0.25">
      <c r="B687" s="14"/>
      <c r="C687" s="14"/>
    </row>
    <row r="688" spans="2:3" x14ac:dyDescent="0.25">
      <c r="B688" s="14"/>
      <c r="C688" s="14"/>
    </row>
    <row r="689" spans="2:3" x14ac:dyDescent="0.25">
      <c r="B689" s="14"/>
      <c r="C689" s="14"/>
    </row>
    <row r="690" spans="2:3" x14ac:dyDescent="0.25">
      <c r="B690" s="14"/>
      <c r="C690" s="14"/>
    </row>
    <row r="691" spans="2:3" x14ac:dyDescent="0.25">
      <c r="B691" s="14"/>
      <c r="C691" s="14"/>
    </row>
    <row r="692" spans="2:3" x14ac:dyDescent="0.25">
      <c r="B692" s="14"/>
      <c r="C692" s="14"/>
    </row>
    <row r="693" spans="2:3" x14ac:dyDescent="0.25">
      <c r="B693" s="14"/>
      <c r="C693" s="14"/>
    </row>
    <row r="694" spans="2:3" x14ac:dyDescent="0.25">
      <c r="B694" s="14"/>
      <c r="C694" s="14"/>
    </row>
    <row r="695" spans="2:3" x14ac:dyDescent="0.25">
      <c r="B695" s="14"/>
      <c r="C695" s="14"/>
    </row>
    <row r="696" spans="2:3" x14ac:dyDescent="0.25">
      <c r="B696" s="14"/>
      <c r="C696" s="14"/>
    </row>
    <row r="697" spans="2:3" x14ac:dyDescent="0.25">
      <c r="B697" s="14"/>
      <c r="C697" s="14"/>
    </row>
    <row r="698" spans="2:3" x14ac:dyDescent="0.25">
      <c r="B698" s="14"/>
      <c r="C698" s="14"/>
    </row>
    <row r="699" spans="2:3" x14ac:dyDescent="0.25">
      <c r="B699" s="14"/>
      <c r="C699" s="14"/>
    </row>
    <row r="700" spans="2:3" x14ac:dyDescent="0.25">
      <c r="B700" s="14"/>
      <c r="C700" s="14"/>
    </row>
    <row r="701" spans="2:3" x14ac:dyDescent="0.25">
      <c r="B701" s="14"/>
      <c r="C701" s="14"/>
    </row>
    <row r="702" spans="2:3" x14ac:dyDescent="0.25">
      <c r="B702" s="14"/>
      <c r="C702" s="14"/>
    </row>
    <row r="703" spans="2:3" x14ac:dyDescent="0.25">
      <c r="B703" s="14"/>
      <c r="C703" s="14"/>
    </row>
    <row r="704" spans="2:3" x14ac:dyDescent="0.25">
      <c r="B704" s="14"/>
      <c r="C704" s="14"/>
    </row>
    <row r="705" spans="2:3" x14ac:dyDescent="0.25">
      <c r="B705" s="14"/>
      <c r="C705" s="14"/>
    </row>
    <row r="706" spans="2:3" x14ac:dyDescent="0.25">
      <c r="B706" s="14"/>
      <c r="C706" s="14"/>
    </row>
    <row r="707" spans="2:3" x14ac:dyDescent="0.25">
      <c r="B707" s="14"/>
      <c r="C707" s="14"/>
    </row>
    <row r="708" spans="2:3" x14ac:dyDescent="0.25">
      <c r="B708" s="14"/>
      <c r="C708" s="14"/>
    </row>
    <row r="709" spans="2:3" x14ac:dyDescent="0.25">
      <c r="B709" s="14"/>
      <c r="C709" s="14"/>
    </row>
    <row r="710" spans="2:3" x14ac:dyDescent="0.25">
      <c r="B710" s="14"/>
      <c r="C710" s="14"/>
    </row>
    <row r="711" spans="2:3" x14ac:dyDescent="0.25">
      <c r="B711" s="14"/>
      <c r="C711" s="14"/>
    </row>
    <row r="712" spans="2:3" x14ac:dyDescent="0.25">
      <c r="B712" s="14"/>
      <c r="C712" s="14"/>
    </row>
    <row r="713" spans="2:3" x14ac:dyDescent="0.25">
      <c r="B713" s="14"/>
      <c r="C713" s="14"/>
    </row>
    <row r="714" spans="2:3" x14ac:dyDescent="0.25">
      <c r="B714" s="14"/>
      <c r="C714" s="14"/>
    </row>
    <row r="715" spans="2:3" x14ac:dyDescent="0.25">
      <c r="B715" s="14"/>
      <c r="C715" s="14"/>
    </row>
    <row r="716" spans="2:3" x14ac:dyDescent="0.25">
      <c r="B716" s="14"/>
      <c r="C716" s="14"/>
    </row>
    <row r="717" spans="2:3" x14ac:dyDescent="0.25">
      <c r="B717" s="14"/>
      <c r="C717" s="14"/>
    </row>
    <row r="718" spans="2:3" x14ac:dyDescent="0.25">
      <c r="B718" s="14"/>
      <c r="C718" s="14"/>
    </row>
    <row r="719" spans="2:3" x14ac:dyDescent="0.25">
      <c r="B719" s="14"/>
      <c r="C719" s="14"/>
    </row>
    <row r="720" spans="2:3" x14ac:dyDescent="0.25">
      <c r="B720" s="14"/>
      <c r="C720" s="14"/>
    </row>
    <row r="721" spans="2:3" x14ac:dyDescent="0.25">
      <c r="B721" s="14"/>
      <c r="C721" s="14"/>
    </row>
    <row r="722" spans="2:3" x14ac:dyDescent="0.25">
      <c r="B722" s="14"/>
      <c r="C722" s="14"/>
    </row>
    <row r="723" spans="2:3" x14ac:dyDescent="0.25">
      <c r="B723" s="14"/>
      <c r="C723" s="14"/>
    </row>
    <row r="724" spans="2:3" x14ac:dyDescent="0.25">
      <c r="B724" s="14"/>
      <c r="C724" s="14"/>
    </row>
    <row r="725" spans="2:3" x14ac:dyDescent="0.25">
      <c r="B725" s="14"/>
      <c r="C725" s="14"/>
    </row>
    <row r="726" spans="2:3" x14ac:dyDescent="0.25">
      <c r="B726" s="14"/>
      <c r="C726" s="14"/>
    </row>
    <row r="727" spans="2:3" x14ac:dyDescent="0.25">
      <c r="B727" s="14"/>
      <c r="C727" s="14"/>
    </row>
    <row r="728" spans="2:3" x14ac:dyDescent="0.25">
      <c r="B728" s="14"/>
      <c r="C728" s="14"/>
    </row>
    <row r="729" spans="2:3" x14ac:dyDescent="0.25">
      <c r="B729" s="14"/>
      <c r="C729" s="14"/>
    </row>
    <row r="730" spans="2:3" x14ac:dyDescent="0.25">
      <c r="B730" s="14"/>
      <c r="C730" s="14"/>
    </row>
    <row r="731" spans="2:3" x14ac:dyDescent="0.25">
      <c r="B731" s="14"/>
      <c r="C731" s="14"/>
    </row>
    <row r="732" spans="2:3" x14ac:dyDescent="0.25">
      <c r="B732" s="14"/>
      <c r="C732" s="14"/>
    </row>
    <row r="733" spans="2:3" x14ac:dyDescent="0.25">
      <c r="B733" s="14"/>
      <c r="C733" s="14"/>
    </row>
    <row r="734" spans="2:3" x14ac:dyDescent="0.25">
      <c r="B734" s="14"/>
      <c r="C734" s="14"/>
    </row>
    <row r="735" spans="2:3" x14ac:dyDescent="0.25">
      <c r="B735" s="14"/>
      <c r="C735" s="14"/>
    </row>
    <row r="736" spans="2:3" x14ac:dyDescent="0.25">
      <c r="B736" s="14"/>
      <c r="C736" s="14"/>
    </row>
    <row r="737" spans="2:3" x14ac:dyDescent="0.25">
      <c r="B737" s="14"/>
      <c r="C737" s="14"/>
    </row>
    <row r="738" spans="2:3" x14ac:dyDescent="0.25">
      <c r="B738" s="14"/>
      <c r="C738" s="14"/>
    </row>
    <row r="739" spans="2:3" x14ac:dyDescent="0.25">
      <c r="B739" s="14"/>
      <c r="C739" s="14"/>
    </row>
    <row r="740" spans="2:3" x14ac:dyDescent="0.25">
      <c r="B740" s="14"/>
      <c r="C740" s="14"/>
    </row>
    <row r="741" spans="2:3" x14ac:dyDescent="0.25">
      <c r="B741" s="14"/>
      <c r="C741" s="14"/>
    </row>
    <row r="742" spans="2:3" x14ac:dyDescent="0.25">
      <c r="B742" s="14"/>
      <c r="C742" s="14"/>
    </row>
    <row r="743" spans="2:3" x14ac:dyDescent="0.25">
      <c r="B743" s="14"/>
      <c r="C743" s="14"/>
    </row>
    <row r="744" spans="2:3" x14ac:dyDescent="0.25">
      <c r="B744" s="14"/>
      <c r="C744" s="14"/>
    </row>
    <row r="745" spans="2:3" x14ac:dyDescent="0.25">
      <c r="B745" s="14"/>
      <c r="C745" s="14"/>
    </row>
    <row r="746" spans="2:3" x14ac:dyDescent="0.25">
      <c r="B746" s="14"/>
      <c r="C746" s="14"/>
    </row>
    <row r="747" spans="2:3" x14ac:dyDescent="0.25">
      <c r="B747" s="14"/>
      <c r="C747" s="14"/>
    </row>
    <row r="748" spans="2:3" x14ac:dyDescent="0.25">
      <c r="B748" s="14"/>
      <c r="C748" s="14"/>
    </row>
    <row r="749" spans="2:3" x14ac:dyDescent="0.25">
      <c r="B749" s="14"/>
      <c r="C749" s="14"/>
    </row>
    <row r="750" spans="2:3" x14ac:dyDescent="0.25">
      <c r="B750" s="14"/>
      <c r="C750" s="14"/>
    </row>
    <row r="751" spans="2:3" x14ac:dyDescent="0.25">
      <c r="B751" s="14"/>
      <c r="C751" s="14"/>
    </row>
    <row r="752" spans="2:3" x14ac:dyDescent="0.25">
      <c r="B752" s="14"/>
      <c r="C752" s="14"/>
    </row>
    <row r="753" spans="2:3" x14ac:dyDescent="0.25">
      <c r="B753" s="14"/>
      <c r="C753" s="14"/>
    </row>
    <row r="754" spans="2:3" x14ac:dyDescent="0.25">
      <c r="B754" s="14"/>
      <c r="C754" s="14"/>
    </row>
    <row r="755" spans="2:3" x14ac:dyDescent="0.25">
      <c r="B755" s="14"/>
      <c r="C755" s="14"/>
    </row>
    <row r="756" spans="2:3" x14ac:dyDescent="0.25">
      <c r="B756" s="14"/>
      <c r="C756" s="14"/>
    </row>
    <row r="757" spans="2:3" x14ac:dyDescent="0.25">
      <c r="B757" s="14"/>
      <c r="C757" s="14"/>
    </row>
    <row r="758" spans="2:3" x14ac:dyDescent="0.25">
      <c r="B758" s="14"/>
      <c r="C758" s="14"/>
    </row>
    <row r="759" spans="2:3" x14ac:dyDescent="0.25">
      <c r="B759" s="14"/>
      <c r="C759" s="14"/>
    </row>
    <row r="760" spans="2:3" x14ac:dyDescent="0.25">
      <c r="B760" s="14"/>
      <c r="C760" s="14"/>
    </row>
    <row r="761" spans="2:3" x14ac:dyDescent="0.25">
      <c r="B761" s="14"/>
      <c r="C761" s="14"/>
    </row>
    <row r="762" spans="2:3" x14ac:dyDescent="0.25">
      <c r="B762" s="14"/>
      <c r="C762" s="14"/>
    </row>
    <row r="763" spans="2:3" x14ac:dyDescent="0.25">
      <c r="B763" s="14"/>
      <c r="C763" s="14"/>
    </row>
    <row r="764" spans="2:3" x14ac:dyDescent="0.25">
      <c r="B764" s="14"/>
      <c r="C764" s="14"/>
    </row>
    <row r="765" spans="2:3" x14ac:dyDescent="0.25">
      <c r="B765" s="14" t="e">
        <f>VLOOKUP(#REF!,EVA2_Groupes_FRANCAIS!A$2:M$457,11,0)</f>
        <v>#REF!</v>
      </c>
      <c r="C765" s="14" t="e">
        <f>VLOOKUP(#REF!,EVA2_Groupes_MATHS!A$2:J$457,10,0)</f>
        <v>#REF!</v>
      </c>
    </row>
    <row r="766" spans="2:3" x14ac:dyDescent="0.25">
      <c r="B766" s="14" t="e">
        <f>VLOOKUP(#REF!,EVA2_Groupes_FRANCAIS!A$2:M$457,11,0)</f>
        <v>#REF!</v>
      </c>
      <c r="C766" s="14" t="e">
        <f>VLOOKUP(#REF!,EVA2_Groupes_MATHS!A$2:J$457,10,0)</f>
        <v>#REF!</v>
      </c>
    </row>
    <row r="767" spans="2:3" x14ac:dyDescent="0.25">
      <c r="B767" s="14" t="e">
        <f>VLOOKUP(#REF!,EVA2_Groupes_FRANCAIS!A$2:M$457,11,0)</f>
        <v>#REF!</v>
      </c>
      <c r="C767" s="14" t="e">
        <f>VLOOKUP(#REF!,EVA2_Groupes_MATHS!A$2:J$457,10,0)</f>
        <v>#REF!</v>
      </c>
    </row>
    <row r="768" spans="2:3" x14ac:dyDescent="0.25">
      <c r="B768" s="14" t="e">
        <f>VLOOKUP(#REF!,EVA2_Groupes_FRANCAIS!A$2:M$457,11,0)</f>
        <v>#REF!</v>
      </c>
      <c r="C768" s="14" t="e">
        <f>VLOOKUP(#REF!,EVA2_Groupes_MATHS!A$2:J$457,10,0)</f>
        <v>#REF!</v>
      </c>
    </row>
    <row r="769" spans="2:3" x14ac:dyDescent="0.25">
      <c r="B769" s="14" t="e">
        <f>VLOOKUP(#REF!,EVA2_Groupes_FRANCAIS!A$2:M$457,11,0)</f>
        <v>#REF!</v>
      </c>
      <c r="C769" s="14" t="e">
        <f>VLOOKUP(#REF!,EVA2_Groupes_MATHS!A$2:J$457,10,0)</f>
        <v>#REF!</v>
      </c>
    </row>
    <row r="770" spans="2:3" x14ac:dyDescent="0.25">
      <c r="B770" s="14" t="e">
        <f>VLOOKUP(#REF!,EVA2_Groupes_FRANCAIS!A$2:M$457,11,0)</f>
        <v>#REF!</v>
      </c>
      <c r="C770" s="14" t="e">
        <f>VLOOKUP(#REF!,EVA2_Groupes_MATHS!A$2:J$457,10,0)</f>
        <v>#REF!</v>
      </c>
    </row>
    <row r="771" spans="2:3" x14ac:dyDescent="0.25">
      <c r="B771" s="14" t="e">
        <f>VLOOKUP(#REF!,EVA2_Groupes_FRANCAIS!A$2:M$457,11,0)</f>
        <v>#REF!</v>
      </c>
      <c r="C771" s="14" t="e">
        <f>VLOOKUP(#REF!,EVA2_Groupes_MATHS!A$2:J$457,10,0)</f>
        <v>#REF!</v>
      </c>
    </row>
    <row r="772" spans="2:3" x14ac:dyDescent="0.25">
      <c r="B772" s="14" t="e">
        <f>VLOOKUP(#REF!,EVA2_Groupes_FRANCAIS!A$2:M$457,11,0)</f>
        <v>#REF!</v>
      </c>
      <c r="C772" s="14" t="e">
        <f>VLOOKUP(#REF!,EVA2_Groupes_MATHS!A$2:J$457,10,0)</f>
        <v>#REF!</v>
      </c>
    </row>
    <row r="773" spans="2:3" x14ac:dyDescent="0.25">
      <c r="B773" s="14" t="e">
        <f>VLOOKUP(#REF!,EVA2_Groupes_FRANCAIS!A$2:M$457,11,0)</f>
        <v>#REF!</v>
      </c>
      <c r="C773" s="14" t="e">
        <f>VLOOKUP(#REF!,EVA2_Groupes_MATHS!A$2:J$457,10,0)</f>
        <v>#REF!</v>
      </c>
    </row>
    <row r="774" spans="2:3" x14ac:dyDescent="0.25">
      <c r="B774" s="14" t="e">
        <f>VLOOKUP(#REF!,EVA2_Groupes_FRANCAIS!A$2:M$457,11,0)</f>
        <v>#REF!</v>
      </c>
      <c r="C774" s="14" t="e">
        <f>VLOOKUP(#REF!,EVA2_Groupes_MATHS!A$2:J$457,10,0)</f>
        <v>#REF!</v>
      </c>
    </row>
    <row r="775" spans="2:3" x14ac:dyDescent="0.25">
      <c r="B775" s="14" t="e">
        <f>VLOOKUP(#REF!,EVA2_Groupes_FRANCAIS!A$2:M$457,11,0)</f>
        <v>#REF!</v>
      </c>
      <c r="C775" s="14" t="e">
        <f>VLOOKUP(#REF!,EVA2_Groupes_MATHS!A$2:J$457,10,0)</f>
        <v>#REF!</v>
      </c>
    </row>
    <row r="776" spans="2:3" x14ac:dyDescent="0.25">
      <c r="B776" s="14" t="e">
        <f>VLOOKUP(#REF!,EVA2_Groupes_FRANCAIS!A$2:M$457,11,0)</f>
        <v>#REF!</v>
      </c>
      <c r="C776" s="14" t="e">
        <f>VLOOKUP(#REF!,EVA2_Groupes_MATHS!A$2:J$457,10,0)</f>
        <v>#REF!</v>
      </c>
    </row>
    <row r="777" spans="2:3" x14ac:dyDescent="0.25">
      <c r="B777" s="14" t="e">
        <f>VLOOKUP(#REF!,EVA2_Groupes_FRANCAIS!A$2:M$457,11,0)</f>
        <v>#REF!</v>
      </c>
      <c r="C777" s="14" t="e">
        <f>VLOOKUP(#REF!,EVA2_Groupes_MATHS!A$2:J$457,10,0)</f>
        <v>#REF!</v>
      </c>
    </row>
    <row r="778" spans="2:3" x14ac:dyDescent="0.25">
      <c r="B778" s="14" t="e">
        <f>VLOOKUP(#REF!,EVA2_Groupes_FRANCAIS!A$2:M$457,11,0)</f>
        <v>#REF!</v>
      </c>
      <c r="C778" s="14" t="e">
        <f>VLOOKUP(#REF!,EVA2_Groupes_MATHS!A$2:J$457,10,0)</f>
        <v>#REF!</v>
      </c>
    </row>
    <row r="779" spans="2:3" x14ac:dyDescent="0.25">
      <c r="B779" s="14" t="e">
        <f>VLOOKUP(#REF!,EVA2_Groupes_FRANCAIS!A$2:M$457,11,0)</f>
        <v>#REF!</v>
      </c>
      <c r="C779" s="14" t="e">
        <f>VLOOKUP(#REF!,EVA2_Groupes_MATHS!A$2:J$457,10,0)</f>
        <v>#REF!</v>
      </c>
    </row>
    <row r="780" spans="2:3" x14ac:dyDescent="0.25">
      <c r="B780" s="14" t="e">
        <f>VLOOKUP(#REF!,EVA2_Groupes_FRANCAIS!A$2:M$457,11,0)</f>
        <v>#REF!</v>
      </c>
      <c r="C780" s="14" t="e">
        <f>VLOOKUP(#REF!,EVA2_Groupes_MATHS!A$2:J$457,10,0)</f>
        <v>#REF!</v>
      </c>
    </row>
    <row r="781" spans="2:3" x14ac:dyDescent="0.25">
      <c r="B781" s="14" t="e">
        <f>VLOOKUP(#REF!,EVA2_Groupes_FRANCAIS!A$2:M$457,11,0)</f>
        <v>#REF!</v>
      </c>
      <c r="C781" s="14" t="e">
        <f>VLOOKUP(#REF!,EVA2_Groupes_MATHS!A$2:J$457,10,0)</f>
        <v>#REF!</v>
      </c>
    </row>
    <row r="782" spans="2:3" x14ac:dyDescent="0.25">
      <c r="B782" s="14" t="e">
        <f>VLOOKUP(#REF!,EVA2_Groupes_FRANCAIS!A$2:M$457,11,0)</f>
        <v>#REF!</v>
      </c>
      <c r="C782" s="14" t="e">
        <f>VLOOKUP(#REF!,EVA2_Groupes_MATHS!A$2:J$457,10,0)</f>
        <v>#REF!</v>
      </c>
    </row>
    <row r="783" spans="2:3" x14ac:dyDescent="0.25">
      <c r="B783" s="14" t="e">
        <f>VLOOKUP(#REF!,EVA2_Groupes_FRANCAIS!A$2:M$457,11,0)</f>
        <v>#REF!</v>
      </c>
      <c r="C783" s="14" t="e">
        <f>VLOOKUP(#REF!,EVA2_Groupes_MATHS!A$2:J$457,10,0)</f>
        <v>#REF!</v>
      </c>
    </row>
    <row r="784" spans="2:3" x14ac:dyDescent="0.25">
      <c r="B784" s="14" t="e">
        <f>VLOOKUP(#REF!,EVA2_Groupes_FRANCAIS!A$2:M$457,11,0)</f>
        <v>#REF!</v>
      </c>
      <c r="C784" s="14" t="e">
        <f>VLOOKUP(#REF!,EVA2_Groupes_MATHS!A$2:J$457,10,0)</f>
        <v>#REF!</v>
      </c>
    </row>
    <row r="785" spans="2:3" x14ac:dyDescent="0.25">
      <c r="B785" s="14" t="e">
        <f>VLOOKUP(#REF!,EVA2_Groupes_FRANCAIS!A$2:M$457,11,0)</f>
        <v>#REF!</v>
      </c>
      <c r="C785" s="14" t="e">
        <f>VLOOKUP(#REF!,EVA2_Groupes_MATHS!A$2:J$457,10,0)</f>
        <v>#REF!</v>
      </c>
    </row>
    <row r="786" spans="2:3" x14ac:dyDescent="0.25">
      <c r="B786" s="14" t="e">
        <f>VLOOKUP(#REF!,EVA2_Groupes_FRANCAIS!A$2:M$457,11,0)</f>
        <v>#REF!</v>
      </c>
      <c r="C786" s="14" t="e">
        <f>VLOOKUP(#REF!,EVA2_Groupes_MATHS!A$2:J$457,10,0)</f>
        <v>#REF!</v>
      </c>
    </row>
    <row r="787" spans="2:3" x14ac:dyDescent="0.25">
      <c r="B787" s="14" t="e">
        <f>VLOOKUP(#REF!,EVA2_Groupes_FRANCAIS!A$2:M$457,11,0)</f>
        <v>#REF!</v>
      </c>
      <c r="C787" s="14" t="e">
        <f>VLOOKUP(#REF!,EVA2_Groupes_MATHS!A$2:J$457,10,0)</f>
        <v>#REF!</v>
      </c>
    </row>
    <row r="788" spans="2:3" x14ac:dyDescent="0.25">
      <c r="B788" s="14" t="e">
        <f>VLOOKUP(#REF!,EVA2_Groupes_FRANCAIS!A$2:M$457,11,0)</f>
        <v>#REF!</v>
      </c>
      <c r="C788" s="14" t="e">
        <f>VLOOKUP(#REF!,EVA2_Groupes_MATHS!A$2:J$457,10,0)</f>
        <v>#REF!</v>
      </c>
    </row>
    <row r="789" spans="2:3" x14ac:dyDescent="0.25">
      <c r="B789" s="14" t="e">
        <f>VLOOKUP(#REF!,EVA2_Groupes_FRANCAIS!A$2:M$457,11,0)</f>
        <v>#REF!</v>
      </c>
      <c r="C789" s="14" t="e">
        <f>VLOOKUP(#REF!,EVA2_Groupes_MATHS!A$2:J$457,10,0)</f>
        <v>#REF!</v>
      </c>
    </row>
    <row r="790" spans="2:3" x14ac:dyDescent="0.25">
      <c r="B790" s="14" t="e">
        <f>VLOOKUP(#REF!,EVA2_Groupes_FRANCAIS!A$2:M$457,11,0)</f>
        <v>#REF!</v>
      </c>
      <c r="C790" s="14" t="e">
        <f>VLOOKUP(#REF!,EVA2_Groupes_MATHS!A$2:J$457,10,0)</f>
        <v>#REF!</v>
      </c>
    </row>
    <row r="791" spans="2:3" x14ac:dyDescent="0.25">
      <c r="B791" s="14" t="e">
        <f>VLOOKUP(#REF!,EVA2_Groupes_FRANCAIS!A$2:M$457,11,0)</f>
        <v>#REF!</v>
      </c>
      <c r="C791" s="14" t="e">
        <f>VLOOKUP(#REF!,EVA2_Groupes_MATHS!A$2:J$457,10,0)</f>
        <v>#REF!</v>
      </c>
    </row>
    <row r="792" spans="2:3" x14ac:dyDescent="0.25">
      <c r="B792" s="14" t="e">
        <f>VLOOKUP(#REF!,EVA2_Groupes_FRANCAIS!A$2:M$457,11,0)</f>
        <v>#REF!</v>
      </c>
      <c r="C792" s="14" t="e">
        <f>VLOOKUP(#REF!,EVA2_Groupes_MATHS!A$2:J$457,10,0)</f>
        <v>#REF!</v>
      </c>
    </row>
    <row r="793" spans="2:3" x14ac:dyDescent="0.25">
      <c r="B793" s="14" t="e">
        <f>VLOOKUP(#REF!,EVA2_Groupes_FRANCAIS!A$2:M$457,11,0)</f>
        <v>#REF!</v>
      </c>
      <c r="C793" s="14" t="e">
        <f>VLOOKUP(#REF!,EVA2_Groupes_MATHS!A$2:J$457,10,0)</f>
        <v>#REF!</v>
      </c>
    </row>
    <row r="794" spans="2:3" x14ac:dyDescent="0.25">
      <c r="B794" s="14" t="e">
        <f>VLOOKUP(#REF!,EVA2_Groupes_FRANCAIS!A$2:M$457,11,0)</f>
        <v>#REF!</v>
      </c>
      <c r="C794" s="14" t="e">
        <f>VLOOKUP(#REF!,EVA2_Groupes_MATHS!A$2:J$457,10,0)</f>
        <v>#REF!</v>
      </c>
    </row>
    <row r="795" spans="2:3" x14ac:dyDescent="0.25">
      <c r="B795" s="14" t="e">
        <f>VLOOKUP(#REF!,EVA2_Groupes_FRANCAIS!A$2:M$457,11,0)</f>
        <v>#REF!</v>
      </c>
      <c r="C795" s="14" t="e">
        <f>VLOOKUP(#REF!,EVA2_Groupes_MATHS!A$2:J$457,10,0)</f>
        <v>#REF!</v>
      </c>
    </row>
    <row r="796" spans="2:3" x14ac:dyDescent="0.25">
      <c r="B796" s="14" t="e">
        <f>VLOOKUP(#REF!,EVA2_Groupes_FRANCAIS!A$2:M$457,11,0)</f>
        <v>#REF!</v>
      </c>
      <c r="C796" s="14" t="e">
        <f>VLOOKUP(#REF!,EVA2_Groupes_MATHS!A$2:J$457,10,0)</f>
        <v>#REF!</v>
      </c>
    </row>
    <row r="797" spans="2:3" x14ac:dyDescent="0.25">
      <c r="B797" s="14" t="e">
        <f>VLOOKUP(#REF!,EVA2_Groupes_FRANCAIS!A$2:M$457,11,0)</f>
        <v>#REF!</v>
      </c>
      <c r="C797" s="14" t="e">
        <f>VLOOKUP(#REF!,EVA2_Groupes_MATHS!A$2:J$457,10,0)</f>
        <v>#REF!</v>
      </c>
    </row>
    <row r="798" spans="2:3" x14ac:dyDescent="0.25">
      <c r="B798" s="14" t="e">
        <f>VLOOKUP(#REF!,EVA2_Groupes_FRANCAIS!A$2:M$457,11,0)</f>
        <v>#REF!</v>
      </c>
      <c r="C798" s="14" t="e">
        <f>VLOOKUP(#REF!,EVA2_Groupes_MATHS!A$2:J$457,10,0)</f>
        <v>#REF!</v>
      </c>
    </row>
    <row r="799" spans="2:3" x14ac:dyDescent="0.25">
      <c r="B799" s="14" t="e">
        <f>VLOOKUP(#REF!,EVA2_Groupes_FRANCAIS!A$2:M$457,11,0)</f>
        <v>#REF!</v>
      </c>
      <c r="C799" s="14" t="e">
        <f>VLOOKUP(#REF!,EVA2_Groupes_MATHS!A$2:J$457,10,0)</f>
        <v>#REF!</v>
      </c>
    </row>
    <row r="800" spans="2:3" x14ac:dyDescent="0.25">
      <c r="B800" s="14" t="e">
        <f>VLOOKUP(#REF!,EVA2_Groupes_FRANCAIS!A$2:M$457,11,0)</f>
        <v>#REF!</v>
      </c>
      <c r="C800" s="14" t="e">
        <f>VLOOKUP(#REF!,EVA2_Groupes_MATHS!A$2:J$457,10,0)</f>
        <v>#REF!</v>
      </c>
    </row>
    <row r="801" spans="2:3" x14ac:dyDescent="0.25">
      <c r="B801" s="14" t="e">
        <f>VLOOKUP(#REF!,EVA2_Groupes_FRANCAIS!A$2:M$457,11,0)</f>
        <v>#REF!</v>
      </c>
      <c r="C801" s="14" t="e">
        <f>VLOOKUP(#REF!,EVA2_Groupes_MATHS!A$2:J$457,10,0)</f>
        <v>#REF!</v>
      </c>
    </row>
    <row r="802" spans="2:3" x14ac:dyDescent="0.25">
      <c r="B802" s="14" t="e">
        <f>VLOOKUP(#REF!,EVA2_Groupes_FRANCAIS!A$2:M$457,11,0)</f>
        <v>#REF!</v>
      </c>
      <c r="C802" s="14" t="e">
        <f>VLOOKUP(#REF!,EVA2_Groupes_MATHS!A$2:J$457,10,0)</f>
        <v>#REF!</v>
      </c>
    </row>
    <row r="803" spans="2:3" x14ac:dyDescent="0.25">
      <c r="B803" s="14" t="e">
        <f>VLOOKUP(#REF!,EVA2_Groupes_FRANCAIS!A$2:M$457,11,0)</f>
        <v>#REF!</v>
      </c>
      <c r="C803" s="14" t="e">
        <f>VLOOKUP(#REF!,EVA2_Groupes_MATHS!A$2:J$457,10,0)</f>
        <v>#REF!</v>
      </c>
    </row>
    <row r="804" spans="2:3" x14ac:dyDescent="0.25">
      <c r="B804" s="14" t="e">
        <f>VLOOKUP(#REF!,EVA2_Groupes_FRANCAIS!A$2:M$457,11,0)</f>
        <v>#REF!</v>
      </c>
      <c r="C804" s="14" t="e">
        <f>VLOOKUP(#REF!,EVA2_Groupes_MATHS!A$2:J$457,10,0)</f>
        <v>#REF!</v>
      </c>
    </row>
    <row r="805" spans="2:3" x14ac:dyDescent="0.25">
      <c r="B805" s="14" t="e">
        <f>VLOOKUP(#REF!,EVA2_Groupes_FRANCAIS!A$2:M$457,11,0)</f>
        <v>#REF!</v>
      </c>
      <c r="C805" s="14" t="e">
        <f>VLOOKUP(#REF!,EVA2_Groupes_MATHS!A$2:J$457,10,0)</f>
        <v>#REF!</v>
      </c>
    </row>
    <row r="806" spans="2:3" x14ac:dyDescent="0.25">
      <c r="B806" s="14" t="e">
        <f>VLOOKUP(#REF!,EVA2_Groupes_FRANCAIS!A$2:M$457,11,0)</f>
        <v>#REF!</v>
      </c>
      <c r="C806" s="14" t="e">
        <f>VLOOKUP(#REF!,EVA2_Groupes_MATHS!A$2:J$457,10,0)</f>
        <v>#REF!</v>
      </c>
    </row>
    <row r="807" spans="2:3" x14ac:dyDescent="0.25">
      <c r="B807" s="14" t="e">
        <f>VLOOKUP(#REF!,EVA2_Groupes_FRANCAIS!A$2:M$457,11,0)</f>
        <v>#REF!</v>
      </c>
      <c r="C807" s="14" t="e">
        <f>VLOOKUP(#REF!,EVA2_Groupes_MATHS!A$2:J$457,10,0)</f>
        <v>#REF!</v>
      </c>
    </row>
    <row r="808" spans="2:3" x14ac:dyDescent="0.25">
      <c r="B808" s="14" t="e">
        <f>VLOOKUP(#REF!,EVA2_Groupes_FRANCAIS!A$2:M$457,11,0)</f>
        <v>#REF!</v>
      </c>
      <c r="C808" s="14" t="e">
        <f>VLOOKUP(#REF!,EVA2_Groupes_MATHS!A$2:J$457,10,0)</f>
        <v>#REF!</v>
      </c>
    </row>
    <row r="809" spans="2:3" x14ac:dyDescent="0.25">
      <c r="B809" s="14" t="e">
        <f>VLOOKUP(#REF!,EVA2_Groupes_FRANCAIS!A$2:M$457,11,0)</f>
        <v>#REF!</v>
      </c>
      <c r="C809" s="14" t="e">
        <f>VLOOKUP(#REF!,EVA2_Groupes_MATHS!A$2:J$457,10,0)</f>
        <v>#REF!</v>
      </c>
    </row>
    <row r="810" spans="2:3" x14ac:dyDescent="0.25">
      <c r="B810" s="14" t="e">
        <f>VLOOKUP(#REF!,EVA2_Groupes_FRANCAIS!A$2:M$457,11,0)</f>
        <v>#REF!</v>
      </c>
      <c r="C810" s="14" t="e">
        <f>VLOOKUP(#REF!,EVA2_Groupes_MATHS!A$2:J$457,10,0)</f>
        <v>#REF!</v>
      </c>
    </row>
    <row r="811" spans="2:3" x14ac:dyDescent="0.25">
      <c r="B811" s="14" t="e">
        <f>VLOOKUP(#REF!,EVA2_Groupes_FRANCAIS!A$2:M$457,11,0)</f>
        <v>#REF!</v>
      </c>
      <c r="C811" s="14" t="e">
        <f>VLOOKUP(#REF!,EVA2_Groupes_MATHS!A$2:J$457,10,0)</f>
        <v>#REF!</v>
      </c>
    </row>
    <row r="812" spans="2:3" x14ac:dyDescent="0.25">
      <c r="B812" s="14" t="e">
        <f>VLOOKUP(#REF!,EVA2_Groupes_FRANCAIS!A$2:M$457,11,0)</f>
        <v>#REF!</v>
      </c>
      <c r="C812" s="14" t="e">
        <f>VLOOKUP(#REF!,EVA2_Groupes_MATHS!A$2:J$457,10,0)</f>
        <v>#REF!</v>
      </c>
    </row>
    <row r="813" spans="2:3" x14ac:dyDescent="0.25">
      <c r="B813" s="14" t="e">
        <f>VLOOKUP(#REF!,EVA2_Groupes_FRANCAIS!A$2:M$457,11,0)</f>
        <v>#REF!</v>
      </c>
      <c r="C813" s="14" t="e">
        <f>VLOOKUP(#REF!,EVA2_Groupes_MATHS!A$2:J$457,10,0)</f>
        <v>#REF!</v>
      </c>
    </row>
    <row r="814" spans="2:3" x14ac:dyDescent="0.25">
      <c r="B814" s="14" t="e">
        <f>VLOOKUP(#REF!,EVA2_Groupes_FRANCAIS!A$2:M$457,11,0)</f>
        <v>#REF!</v>
      </c>
      <c r="C814" s="14" t="e">
        <f>VLOOKUP(#REF!,EVA2_Groupes_MATHS!A$2:J$457,10,0)</f>
        <v>#REF!</v>
      </c>
    </row>
    <row r="815" spans="2:3" x14ac:dyDescent="0.25">
      <c r="B815" s="14" t="e">
        <f>VLOOKUP(#REF!,EVA2_Groupes_FRANCAIS!A$2:M$457,11,0)</f>
        <v>#REF!</v>
      </c>
      <c r="C815" s="14" t="e">
        <f>VLOOKUP(#REF!,EVA2_Groupes_MATHS!A$2:J$457,10,0)</f>
        <v>#REF!</v>
      </c>
    </row>
    <row r="816" spans="2:3" x14ac:dyDescent="0.25">
      <c r="B816" s="14" t="e">
        <f>VLOOKUP(#REF!,EVA2_Groupes_FRANCAIS!A$2:M$457,11,0)</f>
        <v>#REF!</v>
      </c>
      <c r="C816" s="14" t="e">
        <f>VLOOKUP(#REF!,EVA2_Groupes_MATHS!A$2:J$457,10,0)</f>
        <v>#REF!</v>
      </c>
    </row>
    <row r="817" spans="2:3" x14ac:dyDescent="0.25">
      <c r="B817" s="14" t="e">
        <f>VLOOKUP(#REF!,EVA2_Groupes_FRANCAIS!A$2:M$457,11,0)</f>
        <v>#REF!</v>
      </c>
      <c r="C817" s="14" t="e">
        <f>VLOOKUP(#REF!,EVA2_Groupes_MATHS!A$2:J$457,10,0)</f>
        <v>#REF!</v>
      </c>
    </row>
    <row r="818" spans="2:3" x14ac:dyDescent="0.25">
      <c r="B818" s="14" t="e">
        <f>VLOOKUP(#REF!,EVA2_Groupes_FRANCAIS!A$2:M$457,11,0)</f>
        <v>#REF!</v>
      </c>
      <c r="C818" s="14" t="e">
        <f>VLOOKUP(#REF!,EVA2_Groupes_MATHS!A$2:J$457,10,0)</f>
        <v>#REF!</v>
      </c>
    </row>
    <row r="819" spans="2:3" x14ac:dyDescent="0.25">
      <c r="B819" s="14" t="e">
        <f>VLOOKUP(#REF!,EVA2_Groupes_FRANCAIS!A$2:M$457,11,0)</f>
        <v>#REF!</v>
      </c>
      <c r="C819" s="14" t="e">
        <f>VLOOKUP(#REF!,EVA2_Groupes_MATHS!A$2:J$457,10,0)</f>
        <v>#REF!</v>
      </c>
    </row>
    <row r="820" spans="2:3" x14ac:dyDescent="0.25">
      <c r="B820" s="14" t="e">
        <f>VLOOKUP(#REF!,EVA2_Groupes_FRANCAIS!A$2:M$457,11,0)</f>
        <v>#REF!</v>
      </c>
      <c r="C820" s="14" t="e">
        <f>VLOOKUP(#REF!,EVA2_Groupes_MATHS!A$2:J$457,10,0)</f>
        <v>#REF!</v>
      </c>
    </row>
    <row r="821" spans="2:3" x14ac:dyDescent="0.25">
      <c r="B821" s="14" t="e">
        <f>VLOOKUP(#REF!,EVA2_Groupes_FRANCAIS!A$2:M$457,11,0)</f>
        <v>#REF!</v>
      </c>
      <c r="C821" s="14" t="e">
        <f>VLOOKUP(#REF!,EVA2_Groupes_MATHS!A$2:J$457,10,0)</f>
        <v>#REF!</v>
      </c>
    </row>
    <row r="822" spans="2:3" x14ac:dyDescent="0.25">
      <c r="B822" s="14" t="e">
        <f>VLOOKUP(#REF!,EVA2_Groupes_FRANCAIS!A$2:M$457,11,0)</f>
        <v>#REF!</v>
      </c>
      <c r="C822" s="14" t="e">
        <f>VLOOKUP(#REF!,EVA2_Groupes_MATHS!A$2:J$457,10,0)</f>
        <v>#REF!</v>
      </c>
    </row>
    <row r="823" spans="2:3" x14ac:dyDescent="0.25">
      <c r="B823" s="14" t="e">
        <f>VLOOKUP(#REF!,EVA2_Groupes_FRANCAIS!A$2:M$457,11,0)</f>
        <v>#REF!</v>
      </c>
      <c r="C823" s="14" t="e">
        <f>VLOOKUP(#REF!,EVA2_Groupes_MATHS!A$2:J$457,10,0)</f>
        <v>#REF!</v>
      </c>
    </row>
    <row r="824" spans="2:3" x14ac:dyDescent="0.25">
      <c r="B824" s="14" t="e">
        <f>VLOOKUP(#REF!,EVA2_Groupes_FRANCAIS!A$2:M$457,11,0)</f>
        <v>#REF!</v>
      </c>
      <c r="C824" s="14" t="e">
        <f>VLOOKUP(#REF!,EVA2_Groupes_MATHS!A$2:J$457,10,0)</f>
        <v>#REF!</v>
      </c>
    </row>
    <row r="825" spans="2:3" x14ac:dyDescent="0.25">
      <c r="B825" s="14" t="e">
        <f>VLOOKUP(#REF!,EVA2_Groupes_FRANCAIS!A$2:M$457,11,0)</f>
        <v>#REF!</v>
      </c>
      <c r="C825" s="14" t="e">
        <f>VLOOKUP(#REF!,EVA2_Groupes_MATHS!A$2:J$457,10,0)</f>
        <v>#REF!</v>
      </c>
    </row>
    <row r="826" spans="2:3" x14ac:dyDescent="0.25">
      <c r="B826" s="14" t="e">
        <f>VLOOKUP(#REF!,EVA2_Groupes_FRANCAIS!A$2:M$457,11,0)</f>
        <v>#REF!</v>
      </c>
      <c r="C826" s="14" t="e">
        <f>VLOOKUP(#REF!,EVA2_Groupes_MATHS!A$2:J$457,10,0)</f>
        <v>#REF!</v>
      </c>
    </row>
    <row r="827" spans="2:3" x14ac:dyDescent="0.25">
      <c r="B827" s="14" t="e">
        <f>VLOOKUP(#REF!,EVA2_Groupes_FRANCAIS!A$2:M$457,11,0)</f>
        <v>#REF!</v>
      </c>
      <c r="C827" s="14" t="e">
        <f>VLOOKUP(#REF!,EVA2_Groupes_MATHS!A$2:J$457,10,0)</f>
        <v>#REF!</v>
      </c>
    </row>
    <row r="828" spans="2:3" x14ac:dyDescent="0.25">
      <c r="B828" s="14" t="e">
        <f>VLOOKUP(#REF!,EVA2_Groupes_FRANCAIS!A$2:M$457,11,0)</f>
        <v>#REF!</v>
      </c>
      <c r="C828" s="14" t="e">
        <f>VLOOKUP(#REF!,EVA2_Groupes_MATHS!A$2:J$457,10,0)</f>
        <v>#REF!</v>
      </c>
    </row>
    <row r="829" spans="2:3" x14ac:dyDescent="0.25">
      <c r="B829" s="14" t="e">
        <f>VLOOKUP(#REF!,EVA2_Groupes_FRANCAIS!A$2:M$457,11,0)</f>
        <v>#REF!</v>
      </c>
      <c r="C829" s="14" t="e">
        <f>VLOOKUP(#REF!,EVA2_Groupes_MATHS!A$2:J$457,10,0)</f>
        <v>#REF!</v>
      </c>
    </row>
    <row r="830" spans="2:3" x14ac:dyDescent="0.25">
      <c r="B830" s="14" t="e">
        <f>VLOOKUP(#REF!,EVA2_Groupes_FRANCAIS!A$2:M$457,11,0)</f>
        <v>#REF!</v>
      </c>
      <c r="C830" s="14" t="e">
        <f>VLOOKUP(#REF!,EVA2_Groupes_MATHS!A$2:J$457,10,0)</f>
        <v>#REF!</v>
      </c>
    </row>
    <row r="831" spans="2:3" x14ac:dyDescent="0.25">
      <c r="B831" s="14" t="e">
        <f>VLOOKUP(#REF!,EVA2_Groupes_FRANCAIS!A$2:M$457,11,0)</f>
        <v>#REF!</v>
      </c>
      <c r="C831" s="14" t="e">
        <f>VLOOKUP(#REF!,EVA2_Groupes_MATHS!A$2:J$457,10,0)</f>
        <v>#REF!</v>
      </c>
    </row>
    <row r="832" spans="2:3" x14ac:dyDescent="0.25">
      <c r="B832" s="14" t="e">
        <f>VLOOKUP(#REF!,EVA2_Groupes_FRANCAIS!A$2:M$457,11,0)</f>
        <v>#REF!</v>
      </c>
      <c r="C832" s="14" t="e">
        <f>VLOOKUP(#REF!,EVA2_Groupes_MATHS!A$2:J$457,10,0)</f>
        <v>#REF!</v>
      </c>
    </row>
    <row r="833" spans="2:3" x14ac:dyDescent="0.25">
      <c r="B833" s="14" t="e">
        <f>VLOOKUP(#REF!,EVA2_Groupes_FRANCAIS!A$2:M$457,11,0)</f>
        <v>#REF!</v>
      </c>
      <c r="C833" s="14" t="e">
        <f>VLOOKUP(#REF!,EVA2_Groupes_MATHS!A$2:J$457,10,0)</f>
        <v>#REF!</v>
      </c>
    </row>
    <row r="834" spans="2:3" x14ac:dyDescent="0.25">
      <c r="B834" s="14" t="e">
        <f>VLOOKUP(#REF!,EVA2_Groupes_FRANCAIS!A$2:M$457,11,0)</f>
        <v>#REF!</v>
      </c>
      <c r="C834" s="14" t="e">
        <f>VLOOKUP(#REF!,EVA2_Groupes_MATHS!A$2:J$457,10,0)</f>
        <v>#REF!</v>
      </c>
    </row>
    <row r="835" spans="2:3" x14ac:dyDescent="0.25">
      <c r="B835" s="14" t="e">
        <f>VLOOKUP(#REF!,EVA2_Groupes_FRANCAIS!A$2:M$457,11,0)</f>
        <v>#REF!</v>
      </c>
      <c r="C835" s="14" t="e">
        <f>VLOOKUP(#REF!,EVA2_Groupes_MATHS!A$2:J$457,10,0)</f>
        <v>#REF!</v>
      </c>
    </row>
    <row r="836" spans="2:3" x14ac:dyDescent="0.25">
      <c r="B836" s="14" t="e">
        <f>VLOOKUP(#REF!,EVA2_Groupes_FRANCAIS!A$2:M$457,11,0)</f>
        <v>#REF!</v>
      </c>
      <c r="C836" s="14" t="e">
        <f>VLOOKUP(#REF!,EVA2_Groupes_MATHS!A$2:J$457,10,0)</f>
        <v>#REF!</v>
      </c>
    </row>
    <row r="837" spans="2:3" x14ac:dyDescent="0.25">
      <c r="B837" s="14" t="e">
        <f>VLOOKUP(#REF!,EVA2_Groupes_FRANCAIS!A$2:M$457,11,0)</f>
        <v>#REF!</v>
      </c>
      <c r="C837" s="14" t="e">
        <f>VLOOKUP(#REF!,EVA2_Groupes_MATHS!A$2:J$457,10,0)</f>
        <v>#REF!</v>
      </c>
    </row>
    <row r="838" spans="2:3" x14ac:dyDescent="0.25">
      <c r="B838" s="14" t="e">
        <f>VLOOKUP(#REF!,EVA2_Groupes_FRANCAIS!A$2:M$457,11,0)</f>
        <v>#REF!</v>
      </c>
      <c r="C838" s="14" t="e">
        <f>VLOOKUP(#REF!,EVA2_Groupes_MATHS!A$2:J$457,10,0)</f>
        <v>#REF!</v>
      </c>
    </row>
    <row r="839" spans="2:3" x14ac:dyDescent="0.25">
      <c r="B839" s="14" t="e">
        <f>VLOOKUP(#REF!,EVA2_Groupes_FRANCAIS!A$2:M$457,11,0)</f>
        <v>#REF!</v>
      </c>
      <c r="C839" s="14" t="e">
        <f>VLOOKUP(#REF!,EVA2_Groupes_MATHS!A$2:J$457,10,0)</f>
        <v>#REF!</v>
      </c>
    </row>
    <row r="840" spans="2:3" x14ac:dyDescent="0.25">
      <c r="B840" s="14" t="e">
        <f>VLOOKUP(#REF!,EVA2_Groupes_FRANCAIS!A$2:M$457,11,0)</f>
        <v>#REF!</v>
      </c>
      <c r="C840" s="14" t="e">
        <f>VLOOKUP(#REF!,EVA2_Groupes_MATHS!A$2:J$457,10,0)</f>
        <v>#REF!</v>
      </c>
    </row>
    <row r="841" spans="2:3" x14ac:dyDescent="0.25">
      <c r="B841" s="14" t="e">
        <f>VLOOKUP(#REF!,EVA2_Groupes_FRANCAIS!A$2:M$457,11,0)</f>
        <v>#REF!</v>
      </c>
      <c r="C841" s="14" t="e">
        <f>VLOOKUP(#REF!,EVA2_Groupes_MATHS!A$2:J$457,10,0)</f>
        <v>#REF!</v>
      </c>
    </row>
    <row r="842" spans="2:3" x14ac:dyDescent="0.25">
      <c r="B842" s="14" t="e">
        <f>VLOOKUP(#REF!,EVA2_Groupes_FRANCAIS!A$2:M$457,11,0)</f>
        <v>#REF!</v>
      </c>
      <c r="C842" s="14" t="e">
        <f>VLOOKUP(#REF!,EVA2_Groupes_MATHS!A$2:J$457,10,0)</f>
        <v>#REF!</v>
      </c>
    </row>
    <row r="843" spans="2:3" x14ac:dyDescent="0.25">
      <c r="B843" s="14" t="e">
        <f>VLOOKUP(#REF!,EVA2_Groupes_FRANCAIS!A$2:M$457,11,0)</f>
        <v>#REF!</v>
      </c>
      <c r="C843" s="14" t="e">
        <f>VLOOKUP(#REF!,EVA2_Groupes_MATHS!A$2:J$457,10,0)</f>
        <v>#REF!</v>
      </c>
    </row>
    <row r="844" spans="2:3" x14ac:dyDescent="0.25">
      <c r="B844" s="14" t="e">
        <f>VLOOKUP(#REF!,EVA2_Groupes_FRANCAIS!A$2:M$457,11,0)</f>
        <v>#REF!</v>
      </c>
      <c r="C844" s="14" t="e">
        <f>VLOOKUP(#REF!,EVA2_Groupes_MATHS!A$2:J$457,10,0)</f>
        <v>#REF!</v>
      </c>
    </row>
    <row r="845" spans="2:3" x14ac:dyDescent="0.25">
      <c r="B845" s="14" t="e">
        <f>VLOOKUP(#REF!,EVA2_Groupes_FRANCAIS!A$2:M$457,11,0)</f>
        <v>#REF!</v>
      </c>
      <c r="C845" s="14" t="e">
        <f>VLOOKUP(#REF!,EVA2_Groupes_MATHS!A$2:J$457,10,0)</f>
        <v>#REF!</v>
      </c>
    </row>
    <row r="846" spans="2:3" x14ac:dyDescent="0.25">
      <c r="B846" s="14" t="e">
        <f>VLOOKUP(#REF!,EVA2_Groupes_FRANCAIS!A$2:M$457,11,0)</f>
        <v>#REF!</v>
      </c>
      <c r="C846" s="14" t="e">
        <f>VLOOKUP(#REF!,EVA2_Groupes_MATHS!A$2:J$457,10,0)</f>
        <v>#REF!</v>
      </c>
    </row>
    <row r="847" spans="2:3" x14ac:dyDescent="0.25">
      <c r="B847" s="14" t="e">
        <f>VLOOKUP(#REF!,EVA2_Groupes_FRANCAIS!A$2:M$457,11,0)</f>
        <v>#REF!</v>
      </c>
      <c r="C847" s="14" t="e">
        <f>VLOOKUP(#REF!,EVA2_Groupes_MATHS!A$2:J$457,10,0)</f>
        <v>#REF!</v>
      </c>
    </row>
    <row r="848" spans="2:3" x14ac:dyDescent="0.25">
      <c r="B848" s="14" t="e">
        <f>VLOOKUP(#REF!,EVA2_Groupes_FRANCAIS!A$2:M$457,11,0)</f>
        <v>#REF!</v>
      </c>
      <c r="C848" s="14" t="e">
        <f>VLOOKUP(#REF!,EVA2_Groupes_MATHS!A$2:J$457,10,0)</f>
        <v>#REF!</v>
      </c>
    </row>
    <row r="849" spans="2:3" x14ac:dyDescent="0.25">
      <c r="B849" s="14" t="e">
        <f>VLOOKUP(#REF!,EVA2_Groupes_FRANCAIS!A$2:M$457,11,0)</f>
        <v>#REF!</v>
      </c>
      <c r="C849" s="14" t="e">
        <f>VLOOKUP(#REF!,EVA2_Groupes_MATHS!A$2:J$457,10,0)</f>
        <v>#REF!</v>
      </c>
    </row>
    <row r="850" spans="2:3" x14ac:dyDescent="0.25">
      <c r="B850" s="14" t="e">
        <f>VLOOKUP(#REF!,EVA2_Groupes_FRANCAIS!A$2:M$457,11,0)</f>
        <v>#REF!</v>
      </c>
      <c r="C850" s="14" t="e">
        <f>VLOOKUP(#REF!,EVA2_Groupes_MATHS!A$2:J$457,10,0)</f>
        <v>#REF!</v>
      </c>
    </row>
    <row r="851" spans="2:3" x14ac:dyDescent="0.25">
      <c r="B851" s="14" t="e">
        <f>VLOOKUP(#REF!,EVA2_Groupes_FRANCAIS!A$2:M$457,11,0)</f>
        <v>#REF!</v>
      </c>
      <c r="C851" s="14" t="e">
        <f>VLOOKUP(#REF!,EVA2_Groupes_MATHS!A$2:J$457,10,0)</f>
        <v>#REF!</v>
      </c>
    </row>
    <row r="852" spans="2:3" x14ac:dyDescent="0.25">
      <c r="B852" s="14" t="e">
        <f>VLOOKUP(#REF!,EVA2_Groupes_FRANCAIS!A$2:M$457,11,0)</f>
        <v>#REF!</v>
      </c>
      <c r="C852" s="14" t="e">
        <f>VLOOKUP(#REF!,EVA2_Groupes_MATHS!A$2:J$457,10,0)</f>
        <v>#REF!</v>
      </c>
    </row>
    <row r="853" spans="2:3" x14ac:dyDescent="0.25">
      <c r="B853" s="14" t="e">
        <f>VLOOKUP(#REF!,EVA2_Groupes_FRANCAIS!A$2:M$457,11,0)</f>
        <v>#REF!</v>
      </c>
      <c r="C853" s="14" t="e">
        <f>VLOOKUP(#REF!,EVA2_Groupes_MATHS!A$2:J$457,10,0)</f>
        <v>#REF!</v>
      </c>
    </row>
    <row r="854" spans="2:3" x14ac:dyDescent="0.25">
      <c r="B854" s="14" t="e">
        <f>VLOOKUP(#REF!,EVA2_Groupes_FRANCAIS!A$2:M$457,11,0)</f>
        <v>#REF!</v>
      </c>
      <c r="C854" s="14" t="e">
        <f>VLOOKUP(#REF!,EVA2_Groupes_MATHS!A$2:J$457,10,0)</f>
        <v>#REF!</v>
      </c>
    </row>
    <row r="855" spans="2:3" x14ac:dyDescent="0.25">
      <c r="B855" s="14" t="e">
        <f>VLOOKUP(#REF!,EVA2_Groupes_FRANCAIS!A$2:M$457,11,0)</f>
        <v>#REF!</v>
      </c>
      <c r="C855" s="14" t="e">
        <f>VLOOKUP(#REF!,EVA2_Groupes_MATHS!A$2:J$457,10,0)</f>
        <v>#REF!</v>
      </c>
    </row>
    <row r="856" spans="2:3" x14ac:dyDescent="0.25">
      <c r="B856" s="14" t="e">
        <f>VLOOKUP(#REF!,EVA2_Groupes_FRANCAIS!A$2:M$457,11,0)</f>
        <v>#REF!</v>
      </c>
      <c r="C856" s="14" t="e">
        <f>VLOOKUP(#REF!,EVA2_Groupes_MATHS!A$2:J$457,10,0)</f>
        <v>#REF!</v>
      </c>
    </row>
    <row r="857" spans="2:3" x14ac:dyDescent="0.25">
      <c r="B857" s="14" t="e">
        <f>VLOOKUP(#REF!,EVA2_Groupes_FRANCAIS!A$2:M$457,11,0)</f>
        <v>#REF!</v>
      </c>
      <c r="C857" s="14" t="e">
        <f>VLOOKUP(#REF!,EVA2_Groupes_MATHS!A$2:J$457,10,0)</f>
        <v>#REF!</v>
      </c>
    </row>
    <row r="858" spans="2:3" x14ac:dyDescent="0.25">
      <c r="B858" s="14" t="e">
        <f>VLOOKUP(#REF!,EVA2_Groupes_FRANCAIS!A$2:M$457,11,0)</f>
        <v>#REF!</v>
      </c>
      <c r="C858" s="14" t="e">
        <f>VLOOKUP(#REF!,EVA2_Groupes_MATHS!A$2:J$457,10,0)</f>
        <v>#REF!</v>
      </c>
    </row>
    <row r="859" spans="2:3" x14ac:dyDescent="0.25">
      <c r="B859" s="14" t="e">
        <f>VLOOKUP(#REF!,EVA2_Groupes_FRANCAIS!A$2:M$457,11,0)</f>
        <v>#REF!</v>
      </c>
      <c r="C859" s="14" t="e">
        <f>VLOOKUP(#REF!,EVA2_Groupes_MATHS!A$2:J$457,10,0)</f>
        <v>#REF!</v>
      </c>
    </row>
    <row r="860" spans="2:3" x14ac:dyDescent="0.25">
      <c r="B860" s="14" t="e">
        <f>VLOOKUP(#REF!,EVA2_Groupes_FRANCAIS!A$2:M$457,11,0)</f>
        <v>#REF!</v>
      </c>
      <c r="C860" s="14" t="e">
        <f>VLOOKUP(#REF!,EVA2_Groupes_MATHS!A$2:J$457,10,0)</f>
        <v>#REF!</v>
      </c>
    </row>
    <row r="861" spans="2:3" x14ac:dyDescent="0.25">
      <c r="B861" s="14" t="e">
        <f>VLOOKUP(#REF!,EVA2_Groupes_FRANCAIS!A$2:M$457,11,0)</f>
        <v>#REF!</v>
      </c>
      <c r="C861" s="14" t="e">
        <f>VLOOKUP(#REF!,EVA2_Groupes_MATHS!A$2:J$457,10,0)</f>
        <v>#REF!</v>
      </c>
    </row>
    <row r="862" spans="2:3" x14ac:dyDescent="0.25">
      <c r="B862" s="14" t="e">
        <f>VLOOKUP(#REF!,EVA2_Groupes_FRANCAIS!A$2:M$457,11,0)</f>
        <v>#REF!</v>
      </c>
      <c r="C862" s="14" t="e">
        <f>VLOOKUP(#REF!,EVA2_Groupes_MATHS!A$2:J$457,10,0)</f>
        <v>#REF!</v>
      </c>
    </row>
    <row r="863" spans="2:3" x14ac:dyDescent="0.25">
      <c r="B863" s="14" t="e">
        <f>VLOOKUP(#REF!,EVA2_Groupes_FRANCAIS!A$2:M$457,11,0)</f>
        <v>#REF!</v>
      </c>
      <c r="C863" s="14" t="e">
        <f>VLOOKUP(#REF!,EVA2_Groupes_MATHS!A$2:J$457,10,0)</f>
        <v>#REF!</v>
      </c>
    </row>
    <row r="864" spans="2:3" x14ac:dyDescent="0.25">
      <c r="B864" s="14" t="e">
        <f>VLOOKUP(#REF!,EVA2_Groupes_FRANCAIS!A$2:M$457,11,0)</f>
        <v>#REF!</v>
      </c>
      <c r="C864" s="14" t="e">
        <f>VLOOKUP(#REF!,EVA2_Groupes_MATHS!A$2:J$457,10,0)</f>
        <v>#REF!</v>
      </c>
    </row>
    <row r="865" spans="2:3" x14ac:dyDescent="0.25">
      <c r="B865" s="14" t="e">
        <f>VLOOKUP(#REF!,EVA2_Groupes_FRANCAIS!A$2:M$457,11,0)</f>
        <v>#REF!</v>
      </c>
      <c r="C865" s="14" t="e">
        <f>VLOOKUP(#REF!,EVA2_Groupes_MATHS!A$2:J$457,10,0)</f>
        <v>#REF!</v>
      </c>
    </row>
    <row r="866" spans="2:3" x14ac:dyDescent="0.25">
      <c r="B866" s="14" t="e">
        <f>VLOOKUP(#REF!,EVA2_Groupes_FRANCAIS!A$2:M$457,11,0)</f>
        <v>#REF!</v>
      </c>
      <c r="C866" s="14" t="e">
        <f>VLOOKUP(#REF!,EVA2_Groupes_MATHS!A$2:J$457,10,0)</f>
        <v>#REF!</v>
      </c>
    </row>
    <row r="867" spans="2:3" x14ac:dyDescent="0.25">
      <c r="B867" s="14" t="e">
        <f>VLOOKUP(#REF!,EVA2_Groupes_FRANCAIS!A$2:M$457,11,0)</f>
        <v>#REF!</v>
      </c>
      <c r="C867" s="14" t="e">
        <f>VLOOKUP(#REF!,EVA2_Groupes_MATHS!A$2:J$457,10,0)</f>
        <v>#REF!</v>
      </c>
    </row>
    <row r="868" spans="2:3" x14ac:dyDescent="0.25">
      <c r="B868" s="14" t="e">
        <f>VLOOKUP(#REF!,EVA2_Groupes_FRANCAIS!A$2:M$457,11,0)</f>
        <v>#REF!</v>
      </c>
      <c r="C868" s="14" t="e">
        <f>VLOOKUP(#REF!,EVA2_Groupes_MATHS!A$2:J$457,10,0)</f>
        <v>#REF!</v>
      </c>
    </row>
    <row r="869" spans="2:3" x14ac:dyDescent="0.25">
      <c r="B869" s="14" t="e">
        <f>VLOOKUP(#REF!,EVA2_Groupes_FRANCAIS!A$2:M$457,11,0)</f>
        <v>#REF!</v>
      </c>
      <c r="C869" s="14" t="e">
        <f>VLOOKUP(#REF!,EVA2_Groupes_MATHS!A$2:J$457,10,0)</f>
        <v>#REF!</v>
      </c>
    </row>
    <row r="870" spans="2:3" x14ac:dyDescent="0.25">
      <c r="B870" s="14" t="e">
        <f>VLOOKUP(#REF!,EVA2_Groupes_FRANCAIS!A$2:M$457,11,0)</f>
        <v>#REF!</v>
      </c>
      <c r="C870" s="14" t="e">
        <f>VLOOKUP(#REF!,EVA2_Groupes_MATHS!A$2:J$457,10,0)</f>
        <v>#REF!</v>
      </c>
    </row>
    <row r="871" spans="2:3" x14ac:dyDescent="0.25">
      <c r="B871" s="14" t="e">
        <f>VLOOKUP(#REF!,EVA2_Groupes_FRANCAIS!A$2:M$457,11,0)</f>
        <v>#REF!</v>
      </c>
      <c r="C871" s="14" t="e">
        <f>VLOOKUP(#REF!,EVA2_Groupes_MATHS!A$2:J$457,10,0)</f>
        <v>#REF!</v>
      </c>
    </row>
    <row r="872" spans="2:3" x14ac:dyDescent="0.25">
      <c r="B872" s="14" t="e">
        <f>VLOOKUP(#REF!,EVA2_Groupes_FRANCAIS!A$2:M$457,11,0)</f>
        <v>#REF!</v>
      </c>
      <c r="C872" s="14" t="e">
        <f>VLOOKUP(#REF!,EVA2_Groupes_MATHS!A$2:J$457,10,0)</f>
        <v>#REF!</v>
      </c>
    </row>
    <row r="873" spans="2:3" x14ac:dyDescent="0.25">
      <c r="B873" s="14" t="e">
        <f>VLOOKUP(#REF!,EVA2_Groupes_FRANCAIS!A$2:M$457,11,0)</f>
        <v>#REF!</v>
      </c>
      <c r="C873" s="14" t="e">
        <f>VLOOKUP(#REF!,EVA2_Groupes_MATHS!A$2:J$457,10,0)</f>
        <v>#REF!</v>
      </c>
    </row>
    <row r="874" spans="2:3" x14ac:dyDescent="0.25">
      <c r="B874" s="14" t="e">
        <f>VLOOKUP(#REF!,EVA2_Groupes_FRANCAIS!A$2:M$457,11,0)</f>
        <v>#REF!</v>
      </c>
      <c r="C874" s="14" t="e">
        <f>VLOOKUP(#REF!,EVA2_Groupes_MATHS!A$2:J$457,10,0)</f>
        <v>#REF!</v>
      </c>
    </row>
    <row r="875" spans="2:3" x14ac:dyDescent="0.25">
      <c r="B875" s="14" t="e">
        <f>VLOOKUP(#REF!,EVA2_Groupes_FRANCAIS!A$2:M$457,11,0)</f>
        <v>#REF!</v>
      </c>
      <c r="C875" s="14" t="e">
        <f>VLOOKUP(#REF!,EVA2_Groupes_MATHS!A$2:J$457,10,0)</f>
        <v>#REF!</v>
      </c>
    </row>
    <row r="876" spans="2:3" x14ac:dyDescent="0.25">
      <c r="B876" s="14" t="e">
        <f>VLOOKUP(#REF!,EVA2_Groupes_FRANCAIS!A$2:M$457,11,0)</f>
        <v>#REF!</v>
      </c>
      <c r="C876" s="14" t="e">
        <f>VLOOKUP(#REF!,EVA2_Groupes_MATHS!A$2:J$457,10,0)</f>
        <v>#REF!</v>
      </c>
    </row>
    <row r="877" spans="2:3" x14ac:dyDescent="0.25">
      <c r="B877" s="14" t="e">
        <f>VLOOKUP(#REF!,EVA2_Groupes_FRANCAIS!A$2:M$457,11,0)</f>
        <v>#REF!</v>
      </c>
      <c r="C877" s="14" t="e">
        <f>VLOOKUP(#REF!,EVA2_Groupes_MATHS!A$2:J$457,10,0)</f>
        <v>#REF!</v>
      </c>
    </row>
    <row r="878" spans="2:3" x14ac:dyDescent="0.25">
      <c r="B878" s="14" t="e">
        <f>VLOOKUP(#REF!,EVA2_Groupes_FRANCAIS!A$2:M$457,11,0)</f>
        <v>#REF!</v>
      </c>
      <c r="C878" s="14" t="e">
        <f>VLOOKUP(#REF!,EVA2_Groupes_MATHS!A$2:J$457,10,0)</f>
        <v>#REF!</v>
      </c>
    </row>
    <row r="879" spans="2:3" x14ac:dyDescent="0.25">
      <c r="B879" s="14" t="e">
        <f>VLOOKUP(#REF!,EVA2_Groupes_FRANCAIS!A$2:M$457,11,0)</f>
        <v>#REF!</v>
      </c>
      <c r="C879" s="14" t="e">
        <f>VLOOKUP(#REF!,EVA2_Groupes_MATHS!A$2:J$457,10,0)</f>
        <v>#REF!</v>
      </c>
    </row>
    <row r="880" spans="2:3" x14ac:dyDescent="0.25">
      <c r="B880" s="14" t="e">
        <f>VLOOKUP(#REF!,EVA2_Groupes_FRANCAIS!A$2:M$457,11,0)</f>
        <v>#REF!</v>
      </c>
      <c r="C880" s="14" t="e">
        <f>VLOOKUP(#REF!,EVA2_Groupes_MATHS!A$2:J$457,10,0)</f>
        <v>#REF!</v>
      </c>
    </row>
    <row r="881" spans="2:3" x14ac:dyDescent="0.25">
      <c r="B881" s="14" t="e">
        <f>VLOOKUP(#REF!,EVA2_Groupes_FRANCAIS!A$2:M$457,11,0)</f>
        <v>#REF!</v>
      </c>
      <c r="C881" s="14" t="e">
        <f>VLOOKUP(#REF!,EVA2_Groupes_MATHS!A$2:J$457,10,0)</f>
        <v>#REF!</v>
      </c>
    </row>
    <row r="882" spans="2:3" x14ac:dyDescent="0.25">
      <c r="B882" s="14" t="e">
        <f>VLOOKUP(#REF!,EVA2_Groupes_FRANCAIS!A$2:M$457,11,0)</f>
        <v>#REF!</v>
      </c>
      <c r="C882" s="14" t="e">
        <f>VLOOKUP(#REF!,EVA2_Groupes_MATHS!A$2:J$457,10,0)</f>
        <v>#REF!</v>
      </c>
    </row>
    <row r="883" spans="2:3" x14ac:dyDescent="0.25">
      <c r="B883" s="14" t="e">
        <f>VLOOKUP(#REF!,EVA2_Groupes_FRANCAIS!A$2:M$457,11,0)</f>
        <v>#REF!</v>
      </c>
      <c r="C883" s="14" t="e">
        <f>VLOOKUP(#REF!,EVA2_Groupes_MATHS!A$2:J$457,10,0)</f>
        <v>#REF!</v>
      </c>
    </row>
    <row r="884" spans="2:3" x14ac:dyDescent="0.25">
      <c r="B884" s="14" t="e">
        <f>VLOOKUP(#REF!,EVA2_Groupes_FRANCAIS!A$2:M$457,11,0)</f>
        <v>#REF!</v>
      </c>
      <c r="C884" s="14" t="e">
        <f>VLOOKUP(#REF!,EVA2_Groupes_MATHS!A$2:J$457,10,0)</f>
        <v>#REF!</v>
      </c>
    </row>
    <row r="885" spans="2:3" x14ac:dyDescent="0.25">
      <c r="B885" s="14" t="e">
        <f>VLOOKUP(#REF!,EVA2_Groupes_FRANCAIS!A$2:M$457,11,0)</f>
        <v>#REF!</v>
      </c>
      <c r="C885" s="14" t="e">
        <f>VLOOKUP(#REF!,EVA2_Groupes_MATHS!A$2:J$457,10,0)</f>
        <v>#REF!</v>
      </c>
    </row>
    <row r="886" spans="2:3" x14ac:dyDescent="0.25">
      <c r="B886" s="14" t="e">
        <f>VLOOKUP(#REF!,EVA2_Groupes_FRANCAIS!A$2:M$457,11,0)</f>
        <v>#REF!</v>
      </c>
      <c r="C886" s="14" t="e">
        <f>VLOOKUP(#REF!,EVA2_Groupes_MATHS!A$2:J$457,10,0)</f>
        <v>#REF!</v>
      </c>
    </row>
    <row r="887" spans="2:3" x14ac:dyDescent="0.25">
      <c r="B887" s="14" t="e">
        <f>VLOOKUP(#REF!,EVA2_Groupes_FRANCAIS!A$2:M$457,11,0)</f>
        <v>#REF!</v>
      </c>
      <c r="C887" s="14" t="e">
        <f>VLOOKUP(#REF!,EVA2_Groupes_MATHS!A$2:J$457,10,0)</f>
        <v>#REF!</v>
      </c>
    </row>
    <row r="888" spans="2:3" x14ac:dyDescent="0.25">
      <c r="B888" s="14" t="e">
        <f>VLOOKUP(#REF!,EVA2_Groupes_FRANCAIS!A$2:M$457,11,0)</f>
        <v>#REF!</v>
      </c>
      <c r="C888" s="14" t="e">
        <f>VLOOKUP(#REF!,EVA2_Groupes_MATHS!A$2:J$457,10,0)</f>
        <v>#REF!</v>
      </c>
    </row>
    <row r="889" spans="2:3" x14ac:dyDescent="0.25">
      <c r="B889" s="14" t="e">
        <f>VLOOKUP(#REF!,EVA2_Groupes_FRANCAIS!A$2:M$457,11,0)</f>
        <v>#REF!</v>
      </c>
      <c r="C889" s="14" t="e">
        <f>VLOOKUP(#REF!,EVA2_Groupes_MATHS!A$2:J$457,10,0)</f>
        <v>#REF!</v>
      </c>
    </row>
    <row r="890" spans="2:3" x14ac:dyDescent="0.25">
      <c r="B890" s="14" t="e">
        <f>VLOOKUP(#REF!,EVA2_Groupes_FRANCAIS!A$2:M$457,11,0)</f>
        <v>#REF!</v>
      </c>
      <c r="C890" s="14" t="e">
        <f>VLOOKUP(#REF!,EVA2_Groupes_MATHS!A$2:J$457,10,0)</f>
        <v>#REF!</v>
      </c>
    </row>
    <row r="891" spans="2:3" x14ac:dyDescent="0.25">
      <c r="B891" s="14" t="e">
        <f>VLOOKUP(#REF!,EVA2_Groupes_FRANCAIS!A$2:M$457,11,0)</f>
        <v>#REF!</v>
      </c>
      <c r="C891" s="14" t="e">
        <f>VLOOKUP(#REF!,EVA2_Groupes_MATHS!A$2:J$457,10,0)</f>
        <v>#REF!</v>
      </c>
    </row>
    <row r="892" spans="2:3" x14ac:dyDescent="0.25">
      <c r="B892" s="14" t="e">
        <f>VLOOKUP(#REF!,EVA2_Groupes_FRANCAIS!A$2:M$457,11,0)</f>
        <v>#REF!</v>
      </c>
      <c r="C892" s="14" t="e">
        <f>VLOOKUP(#REF!,EVA2_Groupes_MATHS!A$2:J$457,10,0)</f>
        <v>#REF!</v>
      </c>
    </row>
    <row r="893" spans="2:3" x14ac:dyDescent="0.25">
      <c r="B893" s="14" t="e">
        <f>VLOOKUP(#REF!,EVA2_Groupes_FRANCAIS!A$2:M$457,11,0)</f>
        <v>#REF!</v>
      </c>
      <c r="C893" s="14" t="e">
        <f>VLOOKUP(#REF!,EVA2_Groupes_MATHS!A$2:J$457,10,0)</f>
        <v>#REF!</v>
      </c>
    </row>
    <row r="894" spans="2:3" x14ac:dyDescent="0.25">
      <c r="B894" s="14" t="e">
        <f>VLOOKUP(#REF!,EVA2_Groupes_FRANCAIS!A$2:M$457,11,0)</f>
        <v>#REF!</v>
      </c>
      <c r="C894" s="14" t="e">
        <f>VLOOKUP(#REF!,EVA2_Groupes_MATHS!A$2:J$457,10,0)</f>
        <v>#REF!</v>
      </c>
    </row>
    <row r="895" spans="2:3" x14ac:dyDescent="0.25">
      <c r="B895" s="14" t="e">
        <f>VLOOKUP(#REF!,EVA2_Groupes_FRANCAIS!A$2:M$457,11,0)</f>
        <v>#REF!</v>
      </c>
      <c r="C895" s="14" t="e">
        <f>VLOOKUP(#REF!,EVA2_Groupes_MATHS!A$2:J$457,10,0)</f>
        <v>#REF!</v>
      </c>
    </row>
    <row r="896" spans="2:3" x14ac:dyDescent="0.25">
      <c r="B896" s="14" t="e">
        <f>VLOOKUP(#REF!,EVA2_Groupes_FRANCAIS!A$2:M$457,11,0)</f>
        <v>#REF!</v>
      </c>
      <c r="C896" s="14" t="e">
        <f>VLOOKUP(#REF!,EVA2_Groupes_MATHS!A$2:J$457,10,0)</f>
        <v>#REF!</v>
      </c>
    </row>
    <row r="897" spans="2:3" x14ac:dyDescent="0.25">
      <c r="B897" s="14" t="e">
        <f>VLOOKUP(#REF!,EVA2_Groupes_FRANCAIS!A$2:M$457,11,0)</f>
        <v>#REF!</v>
      </c>
      <c r="C897" s="14" t="e">
        <f>VLOOKUP(#REF!,EVA2_Groupes_MATHS!A$2:J$457,10,0)</f>
        <v>#REF!</v>
      </c>
    </row>
    <row r="898" spans="2:3" x14ac:dyDescent="0.25">
      <c r="B898" s="14" t="e">
        <f>VLOOKUP(#REF!,EVA2_Groupes_FRANCAIS!A$2:M$457,11,0)</f>
        <v>#REF!</v>
      </c>
      <c r="C898" s="14" t="e">
        <f>VLOOKUP(#REF!,EVA2_Groupes_MATHS!A$2:J$457,10,0)</f>
        <v>#REF!</v>
      </c>
    </row>
    <row r="899" spans="2:3" x14ac:dyDescent="0.25">
      <c r="B899" s="14" t="e">
        <f>VLOOKUP(#REF!,EVA2_Groupes_FRANCAIS!A$2:M$457,11,0)</f>
        <v>#REF!</v>
      </c>
      <c r="C899" s="14" t="e">
        <f>VLOOKUP(#REF!,EVA2_Groupes_MATHS!A$2:J$457,10,0)</f>
        <v>#REF!</v>
      </c>
    </row>
    <row r="900" spans="2:3" x14ac:dyDescent="0.25">
      <c r="B900" s="14" t="e">
        <f>VLOOKUP(#REF!,EVA2_Groupes_FRANCAIS!A$2:M$457,11,0)</f>
        <v>#REF!</v>
      </c>
      <c r="C900" s="14" t="e">
        <f>VLOOKUP(#REF!,EVA2_Groupes_MATHS!A$2:J$457,10,0)</f>
        <v>#REF!</v>
      </c>
    </row>
    <row r="901" spans="2:3" x14ac:dyDescent="0.25">
      <c r="B901" s="14" t="e">
        <f>VLOOKUP(#REF!,EVA2_Groupes_FRANCAIS!A$2:M$457,11,0)</f>
        <v>#REF!</v>
      </c>
      <c r="C901" s="14" t="e">
        <f>VLOOKUP(#REF!,EVA2_Groupes_MATHS!A$2:J$457,10,0)</f>
        <v>#REF!</v>
      </c>
    </row>
    <row r="902" spans="2:3" x14ac:dyDescent="0.25">
      <c r="B902" s="14" t="e">
        <f>VLOOKUP(#REF!,EVA2_Groupes_FRANCAIS!A$2:M$457,11,0)</f>
        <v>#REF!</v>
      </c>
      <c r="C902" s="14" t="e">
        <f>VLOOKUP(#REF!,EVA2_Groupes_MATHS!A$2:J$457,10,0)</f>
        <v>#REF!</v>
      </c>
    </row>
    <row r="903" spans="2:3" x14ac:dyDescent="0.25">
      <c r="B903" s="14" t="e">
        <f>VLOOKUP(#REF!,EVA2_Groupes_FRANCAIS!A$2:M$457,11,0)</f>
        <v>#REF!</v>
      </c>
      <c r="C903" s="14" t="e">
        <f>VLOOKUP(#REF!,EVA2_Groupes_MATHS!A$2:J$457,10,0)</f>
        <v>#REF!</v>
      </c>
    </row>
    <row r="904" spans="2:3" x14ac:dyDescent="0.25">
      <c r="B904" s="14" t="e">
        <f>VLOOKUP(#REF!,EVA2_Groupes_FRANCAIS!A$2:M$457,11,0)</f>
        <v>#REF!</v>
      </c>
      <c r="C904" s="14" t="e">
        <f>VLOOKUP(#REF!,EVA2_Groupes_MATHS!A$2:J$457,10,0)</f>
        <v>#REF!</v>
      </c>
    </row>
    <row r="905" spans="2:3" x14ac:dyDescent="0.25">
      <c r="B905" s="14" t="e">
        <f>VLOOKUP(#REF!,EVA2_Groupes_FRANCAIS!A$2:M$457,11,0)</f>
        <v>#REF!</v>
      </c>
      <c r="C905" s="14" t="e">
        <f>VLOOKUP(#REF!,EVA2_Groupes_MATHS!A$2:J$457,10,0)</f>
        <v>#REF!</v>
      </c>
    </row>
    <row r="906" spans="2:3" x14ac:dyDescent="0.25">
      <c r="B906" s="14" t="e">
        <f>VLOOKUP(#REF!,EVA2_Groupes_FRANCAIS!A$2:M$457,11,0)</f>
        <v>#REF!</v>
      </c>
      <c r="C906" s="14" t="e">
        <f>VLOOKUP(#REF!,EVA2_Groupes_MATHS!A$2:J$457,10,0)</f>
        <v>#REF!</v>
      </c>
    </row>
    <row r="907" spans="2:3" x14ac:dyDescent="0.25">
      <c r="B907" s="14" t="e">
        <f>VLOOKUP(#REF!,EVA2_Groupes_FRANCAIS!A$2:M$457,11,0)</f>
        <v>#REF!</v>
      </c>
      <c r="C907" s="14" t="e">
        <f>VLOOKUP(#REF!,EVA2_Groupes_MATHS!A$2:J$457,10,0)</f>
        <v>#REF!</v>
      </c>
    </row>
    <row r="908" spans="2:3" x14ac:dyDescent="0.25">
      <c r="B908" s="14" t="e">
        <f>VLOOKUP(#REF!,EVA2_Groupes_FRANCAIS!A$2:M$457,11,0)</f>
        <v>#REF!</v>
      </c>
      <c r="C908" s="14" t="e">
        <f>VLOOKUP(#REF!,EVA2_Groupes_MATHS!A$2:J$457,10,0)</f>
        <v>#REF!</v>
      </c>
    </row>
    <row r="909" spans="2:3" x14ac:dyDescent="0.25">
      <c r="B909" s="14" t="e">
        <f>VLOOKUP(#REF!,EVA2_Groupes_FRANCAIS!A$2:M$457,11,0)</f>
        <v>#REF!</v>
      </c>
      <c r="C909" s="14" t="e">
        <f>VLOOKUP(#REF!,EVA2_Groupes_MATHS!A$2:J$457,10,0)</f>
        <v>#REF!</v>
      </c>
    </row>
    <row r="910" spans="2:3" x14ac:dyDescent="0.25">
      <c r="B910" s="14" t="e">
        <f>VLOOKUP(#REF!,EVA2_Groupes_FRANCAIS!A$2:M$457,11,0)</f>
        <v>#REF!</v>
      </c>
      <c r="C910" s="14" t="e">
        <f>VLOOKUP(#REF!,EVA2_Groupes_MATHS!A$2:J$457,10,0)</f>
        <v>#REF!</v>
      </c>
    </row>
    <row r="911" spans="2:3" x14ac:dyDescent="0.25">
      <c r="B911" s="14" t="e">
        <f>VLOOKUP(#REF!,EVA2_Groupes_FRANCAIS!A$2:M$457,11,0)</f>
        <v>#REF!</v>
      </c>
      <c r="C911" s="14" t="e">
        <f>VLOOKUP(#REF!,EVA2_Groupes_MATHS!A$2:J$457,10,0)</f>
        <v>#REF!</v>
      </c>
    </row>
    <row r="912" spans="2:3" x14ac:dyDescent="0.25">
      <c r="B912" s="14" t="e">
        <f>VLOOKUP(#REF!,EVA2_Groupes_FRANCAIS!A$2:M$457,11,0)</f>
        <v>#REF!</v>
      </c>
      <c r="C912" s="14" t="e">
        <f>VLOOKUP(#REF!,EVA2_Groupes_MATHS!A$2:J$457,10,0)</f>
        <v>#REF!</v>
      </c>
    </row>
    <row r="913" spans="2:3" x14ac:dyDescent="0.25">
      <c r="B913" s="14" t="e">
        <f>VLOOKUP(#REF!,EVA2_Groupes_FRANCAIS!A$2:M$457,11,0)</f>
        <v>#REF!</v>
      </c>
      <c r="C913" s="14" t="e">
        <f>VLOOKUP(#REF!,EVA2_Groupes_MATHS!A$2:J$457,10,0)</f>
        <v>#REF!</v>
      </c>
    </row>
    <row r="914" spans="2:3" x14ac:dyDescent="0.25">
      <c r="B914" s="14" t="e">
        <f>VLOOKUP(#REF!,EVA2_Groupes_FRANCAIS!A$2:M$457,11,0)</f>
        <v>#REF!</v>
      </c>
      <c r="C914" s="14" t="e">
        <f>VLOOKUP(#REF!,EVA2_Groupes_MATHS!A$2:J$457,10,0)</f>
        <v>#REF!</v>
      </c>
    </row>
    <row r="915" spans="2:3" x14ac:dyDescent="0.25">
      <c r="B915" s="14" t="e">
        <f>VLOOKUP(#REF!,EVA2_Groupes_FRANCAIS!A$2:M$457,11,0)</f>
        <v>#REF!</v>
      </c>
      <c r="C915" s="14" t="e">
        <f>VLOOKUP(#REF!,EVA2_Groupes_MATHS!A$2:J$457,10,0)</f>
        <v>#REF!</v>
      </c>
    </row>
    <row r="916" spans="2:3" x14ac:dyDescent="0.25">
      <c r="B916" s="14" t="e">
        <f>VLOOKUP(#REF!,EVA2_Groupes_FRANCAIS!A$2:M$457,11,0)</f>
        <v>#REF!</v>
      </c>
      <c r="C916" s="14" t="e">
        <f>VLOOKUP(#REF!,EVA2_Groupes_MATHS!A$2:J$457,10,0)</f>
        <v>#REF!</v>
      </c>
    </row>
    <row r="917" spans="2:3" x14ac:dyDescent="0.25">
      <c r="B917" s="14" t="e">
        <f>VLOOKUP(#REF!,EVA2_Groupes_FRANCAIS!A$2:M$457,11,0)</f>
        <v>#REF!</v>
      </c>
      <c r="C917" s="14" t="e">
        <f>VLOOKUP(#REF!,EVA2_Groupes_MATHS!A$2:J$457,10,0)</f>
        <v>#REF!</v>
      </c>
    </row>
    <row r="918" spans="2:3" x14ac:dyDescent="0.25">
      <c r="B918" s="14" t="e">
        <f>VLOOKUP(#REF!,EVA2_Groupes_FRANCAIS!A$2:M$457,11,0)</f>
        <v>#REF!</v>
      </c>
      <c r="C918" s="14" t="e">
        <f>VLOOKUP(#REF!,EVA2_Groupes_MATHS!A$2:J$457,10,0)</f>
        <v>#REF!</v>
      </c>
    </row>
    <row r="919" spans="2:3" x14ac:dyDescent="0.25">
      <c r="B919" s="14" t="e">
        <f>VLOOKUP(#REF!,EVA2_Groupes_FRANCAIS!A$2:M$457,11,0)</f>
        <v>#REF!</v>
      </c>
      <c r="C919" s="14" t="e">
        <f>VLOOKUP(#REF!,EVA2_Groupes_MATHS!A$2:J$457,10,0)</f>
        <v>#REF!</v>
      </c>
    </row>
    <row r="920" spans="2:3" x14ac:dyDescent="0.25">
      <c r="B920" s="14" t="e">
        <f>VLOOKUP(#REF!,EVA2_Groupes_FRANCAIS!A$2:M$457,11,0)</f>
        <v>#REF!</v>
      </c>
      <c r="C920" s="14" t="e">
        <f>VLOOKUP(#REF!,EVA2_Groupes_MATHS!A$2:J$457,10,0)</f>
        <v>#REF!</v>
      </c>
    </row>
    <row r="921" spans="2:3" x14ac:dyDescent="0.25">
      <c r="B921" s="14" t="e">
        <f>VLOOKUP(#REF!,EVA2_Groupes_FRANCAIS!A$2:M$457,11,0)</f>
        <v>#REF!</v>
      </c>
      <c r="C921" s="14" t="e">
        <f>VLOOKUP(#REF!,EVA2_Groupes_MATHS!A$2:J$457,10,0)</f>
        <v>#REF!</v>
      </c>
    </row>
    <row r="922" spans="2:3" x14ac:dyDescent="0.25">
      <c r="B922" s="14" t="e">
        <f>VLOOKUP(#REF!,EVA2_Groupes_FRANCAIS!A$2:M$457,11,0)</f>
        <v>#REF!</v>
      </c>
      <c r="C922" s="14" t="e">
        <f>VLOOKUP(#REF!,EVA2_Groupes_MATHS!A$2:J$457,10,0)</f>
        <v>#REF!</v>
      </c>
    </row>
    <row r="923" spans="2:3" x14ac:dyDescent="0.25">
      <c r="B923" s="14" t="e">
        <f>VLOOKUP(#REF!,EVA2_Groupes_FRANCAIS!A$2:M$457,11,0)</f>
        <v>#REF!</v>
      </c>
      <c r="C923" s="14" t="e">
        <f>VLOOKUP(#REF!,EVA2_Groupes_MATHS!A$2:J$457,10,0)</f>
        <v>#REF!</v>
      </c>
    </row>
    <row r="924" spans="2:3" x14ac:dyDescent="0.25">
      <c r="B924" s="14" t="e">
        <f>VLOOKUP(#REF!,EVA2_Groupes_FRANCAIS!A$2:M$457,11,0)</f>
        <v>#REF!</v>
      </c>
      <c r="C924" s="14" t="e">
        <f>VLOOKUP(#REF!,EVA2_Groupes_MATHS!A$2:J$457,10,0)</f>
        <v>#REF!</v>
      </c>
    </row>
    <row r="925" spans="2:3" x14ac:dyDescent="0.25">
      <c r="B925" s="14" t="e">
        <f>VLOOKUP(#REF!,EVA2_Groupes_FRANCAIS!A$2:M$457,11,0)</f>
        <v>#REF!</v>
      </c>
      <c r="C925" s="14" t="e">
        <f>VLOOKUP(#REF!,EVA2_Groupes_MATHS!A$2:J$457,10,0)</f>
        <v>#REF!</v>
      </c>
    </row>
    <row r="926" spans="2:3" x14ac:dyDescent="0.25">
      <c r="B926" s="14" t="e">
        <f>VLOOKUP(#REF!,EVA2_Groupes_FRANCAIS!A$2:M$457,11,0)</f>
        <v>#REF!</v>
      </c>
      <c r="C926" s="14" t="e">
        <f>VLOOKUP(#REF!,EVA2_Groupes_MATHS!A$2:J$457,10,0)</f>
        <v>#REF!</v>
      </c>
    </row>
    <row r="927" spans="2:3" x14ac:dyDescent="0.25">
      <c r="B927" s="14" t="e">
        <f>VLOOKUP(#REF!,EVA2_Groupes_FRANCAIS!A$2:M$457,11,0)</f>
        <v>#REF!</v>
      </c>
      <c r="C927" s="14" t="e">
        <f>VLOOKUP(#REF!,EVA2_Groupes_MATHS!A$2:J$457,10,0)</f>
        <v>#REF!</v>
      </c>
    </row>
    <row r="928" spans="2:3" x14ac:dyDescent="0.25">
      <c r="B928" s="14" t="e">
        <f>VLOOKUP(#REF!,EVA2_Groupes_FRANCAIS!A$2:M$457,11,0)</f>
        <v>#REF!</v>
      </c>
      <c r="C928" s="14" t="e">
        <f>VLOOKUP(#REF!,EVA2_Groupes_MATHS!A$2:J$457,10,0)</f>
        <v>#REF!</v>
      </c>
    </row>
    <row r="929" spans="2:3" x14ac:dyDescent="0.25">
      <c r="B929" s="14" t="e">
        <f>VLOOKUP(#REF!,EVA2_Groupes_FRANCAIS!A$2:M$457,11,0)</f>
        <v>#REF!</v>
      </c>
      <c r="C929" s="14" t="e">
        <f>VLOOKUP(#REF!,EVA2_Groupes_MATHS!A$2:J$457,10,0)</f>
        <v>#REF!</v>
      </c>
    </row>
    <row r="930" spans="2:3" x14ac:dyDescent="0.25">
      <c r="B930" s="14" t="e">
        <f>VLOOKUP(#REF!,EVA2_Groupes_FRANCAIS!A$2:M$457,11,0)</f>
        <v>#REF!</v>
      </c>
      <c r="C930" s="14" t="e">
        <f>VLOOKUP(#REF!,EVA2_Groupes_MATHS!A$2:J$457,10,0)</f>
        <v>#REF!</v>
      </c>
    </row>
    <row r="931" spans="2:3" x14ac:dyDescent="0.25">
      <c r="B931" s="14" t="e">
        <f>VLOOKUP(#REF!,EVA2_Groupes_FRANCAIS!A$2:M$457,11,0)</f>
        <v>#REF!</v>
      </c>
      <c r="C931" s="14" t="e">
        <f>VLOOKUP(#REF!,EVA2_Groupes_MATHS!A$2:J$457,10,0)</f>
        <v>#REF!</v>
      </c>
    </row>
    <row r="932" spans="2:3" x14ac:dyDescent="0.25">
      <c r="B932" s="14" t="e">
        <f>VLOOKUP(#REF!,EVA2_Groupes_FRANCAIS!A$2:M$457,11,0)</f>
        <v>#REF!</v>
      </c>
      <c r="C932" s="14" t="e">
        <f>VLOOKUP(#REF!,EVA2_Groupes_MATHS!A$2:J$457,10,0)</f>
        <v>#REF!</v>
      </c>
    </row>
    <row r="933" spans="2:3" x14ac:dyDescent="0.25">
      <c r="B933" s="14" t="e">
        <f>VLOOKUP(#REF!,EVA2_Groupes_FRANCAIS!A$2:M$457,11,0)</f>
        <v>#REF!</v>
      </c>
      <c r="C933" s="14" t="e">
        <f>VLOOKUP(#REF!,EVA2_Groupes_MATHS!A$2:J$457,10,0)</f>
        <v>#REF!</v>
      </c>
    </row>
    <row r="934" spans="2:3" x14ac:dyDescent="0.25">
      <c r="B934" s="14" t="e">
        <f>VLOOKUP(#REF!,EVA2_Groupes_FRANCAIS!A$2:M$457,11,0)</f>
        <v>#REF!</v>
      </c>
      <c r="C934" s="14" t="e">
        <f>VLOOKUP(#REF!,EVA2_Groupes_MATHS!A$2:J$457,10,0)</f>
        <v>#REF!</v>
      </c>
    </row>
    <row r="935" spans="2:3" x14ac:dyDescent="0.25">
      <c r="B935" s="14" t="e">
        <f>VLOOKUP(#REF!,EVA2_Groupes_FRANCAIS!A$2:M$457,11,0)</f>
        <v>#REF!</v>
      </c>
      <c r="C935" s="14" t="e">
        <f>VLOOKUP(#REF!,EVA2_Groupes_MATHS!A$2:J$457,10,0)</f>
        <v>#REF!</v>
      </c>
    </row>
    <row r="936" spans="2:3" x14ac:dyDescent="0.25">
      <c r="B936" s="14" t="e">
        <f>VLOOKUP(#REF!,EVA2_Groupes_FRANCAIS!A$2:M$457,11,0)</f>
        <v>#REF!</v>
      </c>
      <c r="C936" s="14" t="e">
        <f>VLOOKUP(#REF!,EVA2_Groupes_MATHS!A$2:J$457,10,0)</f>
        <v>#REF!</v>
      </c>
    </row>
    <row r="937" spans="2:3" x14ac:dyDescent="0.25">
      <c r="B937" s="14" t="e">
        <f>VLOOKUP(#REF!,EVA2_Groupes_FRANCAIS!A$2:M$457,11,0)</f>
        <v>#REF!</v>
      </c>
      <c r="C937" s="14" t="e">
        <f>VLOOKUP(#REF!,EVA2_Groupes_MATHS!A$2:J$457,10,0)</f>
        <v>#REF!</v>
      </c>
    </row>
    <row r="938" spans="2:3" x14ac:dyDescent="0.25">
      <c r="B938" s="14" t="e">
        <f>VLOOKUP(#REF!,EVA2_Groupes_FRANCAIS!A$2:M$457,11,0)</f>
        <v>#REF!</v>
      </c>
      <c r="C938" s="14" t="e">
        <f>VLOOKUP(#REF!,EVA2_Groupes_MATHS!A$2:J$457,10,0)</f>
        <v>#REF!</v>
      </c>
    </row>
    <row r="939" spans="2:3" x14ac:dyDescent="0.25">
      <c r="B939" s="14" t="e">
        <f>VLOOKUP(#REF!,EVA2_Groupes_FRANCAIS!A$2:M$457,11,0)</f>
        <v>#REF!</v>
      </c>
      <c r="C939" s="14" t="e">
        <f>VLOOKUP(#REF!,EVA2_Groupes_MATHS!A$2:J$457,10,0)</f>
        <v>#REF!</v>
      </c>
    </row>
    <row r="940" spans="2:3" x14ac:dyDescent="0.25">
      <c r="B940" s="14" t="e">
        <f>VLOOKUP(#REF!,EVA2_Groupes_FRANCAIS!A$2:M$457,11,0)</f>
        <v>#REF!</v>
      </c>
      <c r="C940" s="14" t="e">
        <f>VLOOKUP(#REF!,EVA2_Groupes_MATHS!A$2:J$457,10,0)</f>
        <v>#REF!</v>
      </c>
    </row>
    <row r="941" spans="2:3" x14ac:dyDescent="0.25">
      <c r="B941" s="14" t="e">
        <f>VLOOKUP(#REF!,EVA2_Groupes_FRANCAIS!A$2:M$457,11,0)</f>
        <v>#REF!</v>
      </c>
      <c r="C941" s="14" t="e">
        <f>VLOOKUP(#REF!,EVA2_Groupes_MATHS!A$2:J$457,10,0)</f>
        <v>#REF!</v>
      </c>
    </row>
    <row r="942" spans="2:3" x14ac:dyDescent="0.25">
      <c r="B942" s="14" t="e">
        <f>VLOOKUP(#REF!,EVA2_Groupes_FRANCAIS!A$2:M$457,11,0)</f>
        <v>#REF!</v>
      </c>
      <c r="C942" s="14" t="e">
        <f>VLOOKUP(#REF!,EVA2_Groupes_MATHS!A$2:J$457,10,0)</f>
        <v>#REF!</v>
      </c>
    </row>
    <row r="943" spans="2:3" x14ac:dyDescent="0.25">
      <c r="B943" s="14" t="e">
        <f>VLOOKUP(#REF!,EVA2_Groupes_FRANCAIS!A$2:M$457,11,0)</f>
        <v>#REF!</v>
      </c>
      <c r="C943" s="14" t="e">
        <f>VLOOKUP(#REF!,EVA2_Groupes_MATHS!A$2:J$457,10,0)</f>
        <v>#REF!</v>
      </c>
    </row>
    <row r="944" spans="2:3" x14ac:dyDescent="0.25">
      <c r="B944" s="14" t="e">
        <f>VLOOKUP(#REF!,EVA2_Groupes_FRANCAIS!A$2:M$457,11,0)</f>
        <v>#REF!</v>
      </c>
      <c r="C944" s="14" t="e">
        <f>VLOOKUP(#REF!,EVA2_Groupes_MATHS!A$2:J$457,10,0)</f>
        <v>#REF!</v>
      </c>
    </row>
    <row r="945" spans="2:3" x14ac:dyDescent="0.25">
      <c r="B945" s="14" t="e">
        <f>VLOOKUP(#REF!,EVA2_Groupes_FRANCAIS!A$2:M$457,11,0)</f>
        <v>#REF!</v>
      </c>
      <c r="C945" s="14" t="e">
        <f>VLOOKUP(#REF!,EVA2_Groupes_MATHS!A$2:J$457,10,0)</f>
        <v>#REF!</v>
      </c>
    </row>
    <row r="946" spans="2:3" x14ac:dyDescent="0.25">
      <c r="B946" s="14" t="e">
        <f>VLOOKUP(#REF!,EVA2_Groupes_FRANCAIS!A$2:M$457,11,0)</f>
        <v>#REF!</v>
      </c>
      <c r="C946" s="14" t="e">
        <f>VLOOKUP(#REF!,EVA2_Groupes_MATHS!A$2:J$457,10,0)</f>
        <v>#REF!</v>
      </c>
    </row>
    <row r="947" spans="2:3" x14ac:dyDescent="0.25">
      <c r="B947" s="14" t="e">
        <f>VLOOKUP(#REF!,EVA2_Groupes_FRANCAIS!A$2:M$457,11,0)</f>
        <v>#REF!</v>
      </c>
      <c r="C947" s="14" t="e">
        <f>VLOOKUP(#REF!,EVA2_Groupes_MATHS!A$2:J$457,10,0)</f>
        <v>#REF!</v>
      </c>
    </row>
    <row r="948" spans="2:3" x14ac:dyDescent="0.25">
      <c r="B948" s="14" t="e">
        <f>VLOOKUP(#REF!,EVA2_Groupes_FRANCAIS!A$2:M$457,11,0)</f>
        <v>#REF!</v>
      </c>
      <c r="C948" s="14" t="e">
        <f>VLOOKUP(#REF!,EVA2_Groupes_MATHS!A$2:J$457,10,0)</f>
        <v>#REF!</v>
      </c>
    </row>
    <row r="949" spans="2:3" x14ac:dyDescent="0.25">
      <c r="B949" s="14" t="e">
        <f>VLOOKUP(#REF!,EVA2_Groupes_FRANCAIS!A$2:M$457,11,0)</f>
        <v>#REF!</v>
      </c>
      <c r="C949" s="14" t="e">
        <f>VLOOKUP(#REF!,EVA2_Groupes_MATHS!A$2:J$457,10,0)</f>
        <v>#REF!</v>
      </c>
    </row>
    <row r="950" spans="2:3" x14ac:dyDescent="0.25">
      <c r="B950" s="14" t="e">
        <f>VLOOKUP(#REF!,EVA2_Groupes_FRANCAIS!A$2:M$457,11,0)</f>
        <v>#REF!</v>
      </c>
      <c r="C950" s="14" t="e">
        <f>VLOOKUP(#REF!,EVA2_Groupes_MATHS!A$2:J$457,10,0)</f>
        <v>#REF!</v>
      </c>
    </row>
    <row r="951" spans="2:3" x14ac:dyDescent="0.25">
      <c r="B951" s="14" t="e">
        <f>VLOOKUP(#REF!,EVA2_Groupes_FRANCAIS!A$2:M$457,11,0)</f>
        <v>#REF!</v>
      </c>
      <c r="C951" s="14" t="e">
        <f>VLOOKUP(#REF!,EVA2_Groupes_MATHS!A$2:J$457,10,0)</f>
        <v>#REF!</v>
      </c>
    </row>
    <row r="952" spans="2:3" x14ac:dyDescent="0.25">
      <c r="B952" s="14" t="e">
        <f>VLOOKUP(#REF!,EVA2_Groupes_FRANCAIS!A$2:M$457,11,0)</f>
        <v>#REF!</v>
      </c>
      <c r="C952" s="14" t="e">
        <f>VLOOKUP(#REF!,EVA2_Groupes_MATHS!A$2:J$457,10,0)</f>
        <v>#REF!</v>
      </c>
    </row>
    <row r="953" spans="2:3" x14ac:dyDescent="0.25">
      <c r="B953" s="14" t="e">
        <f>VLOOKUP(#REF!,EVA2_Groupes_FRANCAIS!A$2:M$457,11,0)</f>
        <v>#REF!</v>
      </c>
      <c r="C953" s="14" t="e">
        <f>VLOOKUP(#REF!,EVA2_Groupes_MATHS!A$2:J$457,10,0)</f>
        <v>#REF!</v>
      </c>
    </row>
    <row r="954" spans="2:3" x14ac:dyDescent="0.25">
      <c r="B954" s="14" t="e">
        <f>VLOOKUP(#REF!,EVA2_Groupes_FRANCAIS!A$2:M$457,11,0)</f>
        <v>#REF!</v>
      </c>
      <c r="C954" s="14" t="e">
        <f>VLOOKUP(#REF!,EVA2_Groupes_MATHS!A$2:J$457,10,0)</f>
        <v>#REF!</v>
      </c>
    </row>
    <row r="955" spans="2:3" x14ac:dyDescent="0.25">
      <c r="B955" s="14" t="e">
        <f>VLOOKUP(#REF!,EVA2_Groupes_FRANCAIS!A$2:M$457,11,0)</f>
        <v>#REF!</v>
      </c>
      <c r="C955" s="14" t="e">
        <f>VLOOKUP(#REF!,EVA2_Groupes_MATHS!A$2:J$457,10,0)</f>
        <v>#REF!</v>
      </c>
    </row>
    <row r="956" spans="2:3" x14ac:dyDescent="0.25">
      <c r="B956" s="14" t="e">
        <f>VLOOKUP(#REF!,EVA2_Groupes_FRANCAIS!A$2:M$457,11,0)</f>
        <v>#REF!</v>
      </c>
      <c r="C956" s="14" t="e">
        <f>VLOOKUP(#REF!,EVA2_Groupes_MATHS!A$2:J$457,10,0)</f>
        <v>#REF!</v>
      </c>
    </row>
    <row r="957" spans="2:3" x14ac:dyDescent="0.25">
      <c r="B957" s="14" t="e">
        <f>VLOOKUP(#REF!,EVA2_Groupes_FRANCAIS!A$2:M$457,11,0)</f>
        <v>#REF!</v>
      </c>
      <c r="C957" s="14" t="e">
        <f>VLOOKUP(#REF!,EVA2_Groupes_MATHS!A$2:J$457,10,0)</f>
        <v>#REF!</v>
      </c>
    </row>
    <row r="958" spans="2:3" x14ac:dyDescent="0.25">
      <c r="B958" s="14" t="e">
        <f>VLOOKUP(#REF!,EVA2_Groupes_FRANCAIS!A$2:M$457,11,0)</f>
        <v>#REF!</v>
      </c>
      <c r="C958" s="14" t="e">
        <f>VLOOKUP(#REF!,EVA2_Groupes_MATHS!A$2:J$457,10,0)</f>
        <v>#REF!</v>
      </c>
    </row>
    <row r="959" spans="2:3" x14ac:dyDescent="0.25">
      <c r="B959" s="14" t="e">
        <f>VLOOKUP(#REF!,EVA2_Groupes_FRANCAIS!A$2:M$457,11,0)</f>
        <v>#REF!</v>
      </c>
      <c r="C959" s="14" t="e">
        <f>VLOOKUP(#REF!,EVA2_Groupes_MATHS!A$2:J$457,10,0)</f>
        <v>#REF!</v>
      </c>
    </row>
    <row r="960" spans="2:3" x14ac:dyDescent="0.25">
      <c r="B960" s="14" t="e">
        <f>VLOOKUP(#REF!,EVA2_Groupes_FRANCAIS!A$2:M$457,11,0)</f>
        <v>#REF!</v>
      </c>
      <c r="C960" s="14" t="e">
        <f>VLOOKUP(#REF!,EVA2_Groupes_MATHS!A$2:J$457,10,0)</f>
        <v>#REF!</v>
      </c>
    </row>
    <row r="961" spans="2:3" x14ac:dyDescent="0.25">
      <c r="B961" s="14" t="e">
        <f>VLOOKUP(#REF!,EVA2_Groupes_FRANCAIS!A$2:M$457,11,0)</f>
        <v>#REF!</v>
      </c>
      <c r="C961" s="14" t="e">
        <f>VLOOKUP(#REF!,EVA2_Groupes_MATHS!A$2:J$457,10,0)</f>
        <v>#REF!</v>
      </c>
    </row>
    <row r="962" spans="2:3" x14ac:dyDescent="0.25">
      <c r="B962" s="14" t="e">
        <f>VLOOKUP(#REF!,EVA2_Groupes_FRANCAIS!A$2:M$457,11,0)</f>
        <v>#REF!</v>
      </c>
      <c r="C962" s="14" t="e">
        <f>VLOOKUP(#REF!,EVA2_Groupes_MATHS!A$2:J$457,10,0)</f>
        <v>#REF!</v>
      </c>
    </row>
    <row r="963" spans="2:3" x14ac:dyDescent="0.25">
      <c r="B963" s="14" t="e">
        <f>VLOOKUP(#REF!,EVA2_Groupes_FRANCAIS!A$2:M$457,11,0)</f>
        <v>#REF!</v>
      </c>
      <c r="C963" s="14" t="e">
        <f>VLOOKUP(#REF!,EVA2_Groupes_MATHS!A$2:J$457,10,0)</f>
        <v>#REF!</v>
      </c>
    </row>
    <row r="964" spans="2:3" x14ac:dyDescent="0.25">
      <c r="B964" s="14" t="e">
        <f>VLOOKUP(#REF!,EVA2_Groupes_FRANCAIS!A$2:M$457,11,0)</f>
        <v>#REF!</v>
      </c>
      <c r="C964" s="14" t="e">
        <f>VLOOKUP(#REF!,EVA2_Groupes_MATHS!A$2:J$457,10,0)</f>
        <v>#REF!</v>
      </c>
    </row>
    <row r="965" spans="2:3" x14ac:dyDescent="0.25">
      <c r="B965" s="14" t="e">
        <f>VLOOKUP(#REF!,EVA2_Groupes_FRANCAIS!A$2:M$457,11,0)</f>
        <v>#REF!</v>
      </c>
      <c r="C965" s="14" t="e">
        <f>VLOOKUP(#REF!,EVA2_Groupes_MATHS!A$2:J$457,10,0)</f>
        <v>#REF!</v>
      </c>
    </row>
    <row r="966" spans="2:3" x14ac:dyDescent="0.25">
      <c r="B966" s="14" t="e">
        <f>VLOOKUP(#REF!,EVA2_Groupes_FRANCAIS!A$2:M$457,11,0)</f>
        <v>#REF!</v>
      </c>
      <c r="C966" s="14" t="e">
        <f>VLOOKUP(#REF!,EVA2_Groupes_MATHS!A$2:J$457,10,0)</f>
        <v>#REF!</v>
      </c>
    </row>
    <row r="967" spans="2:3" x14ac:dyDescent="0.25">
      <c r="B967" s="14" t="e">
        <f>VLOOKUP(#REF!,EVA2_Groupes_FRANCAIS!A$2:M$457,11,0)</f>
        <v>#REF!</v>
      </c>
      <c r="C967" s="14" t="e">
        <f>VLOOKUP(#REF!,EVA2_Groupes_MATHS!A$2:J$457,10,0)</f>
        <v>#REF!</v>
      </c>
    </row>
    <row r="968" spans="2:3" x14ac:dyDescent="0.25">
      <c r="B968" s="14" t="e">
        <f>VLOOKUP(#REF!,EVA2_Groupes_FRANCAIS!A$2:M$457,11,0)</f>
        <v>#REF!</v>
      </c>
      <c r="C968" s="14" t="e">
        <f>VLOOKUP(#REF!,EVA2_Groupes_MATHS!A$2:J$457,10,0)</f>
        <v>#REF!</v>
      </c>
    </row>
    <row r="969" spans="2:3" x14ac:dyDescent="0.25">
      <c r="B969" s="14" t="e">
        <f>VLOOKUP(#REF!,EVA2_Groupes_FRANCAIS!A$2:M$457,11,0)</f>
        <v>#REF!</v>
      </c>
      <c r="C969" s="14" t="e">
        <f>VLOOKUP(#REF!,EVA2_Groupes_MATHS!A$2:J$457,10,0)</f>
        <v>#REF!</v>
      </c>
    </row>
    <row r="970" spans="2:3" x14ac:dyDescent="0.25">
      <c r="B970" s="14" t="e">
        <f>VLOOKUP(#REF!,EVA2_Groupes_FRANCAIS!A$2:M$457,11,0)</f>
        <v>#REF!</v>
      </c>
      <c r="C970" s="14" t="e">
        <f>VLOOKUP(#REF!,EVA2_Groupes_MATHS!A$2:J$457,10,0)</f>
        <v>#REF!</v>
      </c>
    </row>
    <row r="971" spans="2:3" x14ac:dyDescent="0.25">
      <c r="B971" s="14" t="e">
        <f>VLOOKUP(#REF!,EVA2_Groupes_FRANCAIS!A$2:M$457,11,0)</f>
        <v>#REF!</v>
      </c>
      <c r="C971" s="14" t="e">
        <f>VLOOKUP(#REF!,EVA2_Groupes_MATHS!A$2:J$457,10,0)</f>
        <v>#REF!</v>
      </c>
    </row>
    <row r="972" spans="2:3" x14ac:dyDescent="0.25">
      <c r="B972" s="14" t="e">
        <f>VLOOKUP(#REF!,EVA2_Groupes_FRANCAIS!A$2:M$457,11,0)</f>
        <v>#REF!</v>
      </c>
      <c r="C972" s="14" t="e">
        <f>VLOOKUP(#REF!,EVA2_Groupes_MATHS!A$2:J$457,10,0)</f>
        <v>#REF!</v>
      </c>
    </row>
    <row r="973" spans="2:3" x14ac:dyDescent="0.25">
      <c r="B973" s="14" t="e">
        <f>VLOOKUP(#REF!,EVA2_Groupes_FRANCAIS!A$2:M$457,11,0)</f>
        <v>#REF!</v>
      </c>
      <c r="C973" s="14" t="e">
        <f>VLOOKUP(#REF!,EVA2_Groupes_MATHS!A$2:J$457,10,0)</f>
        <v>#REF!</v>
      </c>
    </row>
    <row r="974" spans="2:3" x14ac:dyDescent="0.25">
      <c r="B974" s="14" t="e">
        <f>VLOOKUP(#REF!,EVA2_Groupes_FRANCAIS!A$2:M$457,11,0)</f>
        <v>#REF!</v>
      </c>
      <c r="C974" s="14" t="e">
        <f>VLOOKUP(#REF!,EVA2_Groupes_MATHS!A$2:J$457,10,0)</f>
        <v>#REF!</v>
      </c>
    </row>
    <row r="975" spans="2:3" x14ac:dyDescent="0.25">
      <c r="B975" s="14" t="e">
        <f>VLOOKUP(#REF!,EVA2_Groupes_FRANCAIS!A$2:M$457,11,0)</f>
        <v>#REF!</v>
      </c>
      <c r="C975" s="14" t="e">
        <f>VLOOKUP(#REF!,EVA2_Groupes_MATHS!A$2:J$457,10,0)</f>
        <v>#REF!</v>
      </c>
    </row>
    <row r="976" spans="2:3" x14ac:dyDescent="0.25">
      <c r="B976" s="14" t="e">
        <f>VLOOKUP(#REF!,EVA2_Groupes_FRANCAIS!A$2:M$457,11,0)</f>
        <v>#REF!</v>
      </c>
      <c r="C976" s="14" t="e">
        <f>VLOOKUP(#REF!,EVA2_Groupes_MATHS!A$2:J$457,10,0)</f>
        <v>#REF!</v>
      </c>
    </row>
    <row r="977" spans="2:3" x14ac:dyDescent="0.25">
      <c r="B977" s="14" t="e">
        <f>VLOOKUP(#REF!,EVA2_Groupes_FRANCAIS!A$2:M$457,11,0)</f>
        <v>#REF!</v>
      </c>
      <c r="C977" s="14" t="e">
        <f>VLOOKUP(#REF!,EVA2_Groupes_MATHS!A$2:J$457,10,0)</f>
        <v>#REF!</v>
      </c>
    </row>
    <row r="978" spans="2:3" x14ac:dyDescent="0.25">
      <c r="B978" s="14" t="e">
        <f>VLOOKUP(#REF!,EVA2_Groupes_FRANCAIS!A$2:M$457,11,0)</f>
        <v>#REF!</v>
      </c>
      <c r="C978" s="14" t="e">
        <f>VLOOKUP(#REF!,EVA2_Groupes_MATHS!A$2:J$457,10,0)</f>
        <v>#REF!</v>
      </c>
    </row>
    <row r="979" spans="2:3" x14ac:dyDescent="0.25">
      <c r="B979" s="14" t="e">
        <f>VLOOKUP(#REF!,EVA2_Groupes_FRANCAIS!A$2:M$457,11,0)</f>
        <v>#REF!</v>
      </c>
      <c r="C979" s="14" t="e">
        <f>VLOOKUP(#REF!,EVA2_Groupes_MATHS!A$2:J$457,10,0)</f>
        <v>#REF!</v>
      </c>
    </row>
    <row r="980" spans="2:3" x14ac:dyDescent="0.25">
      <c r="B980" s="14" t="e">
        <f>VLOOKUP(#REF!,EVA2_Groupes_FRANCAIS!A$2:M$457,11,0)</f>
        <v>#REF!</v>
      </c>
      <c r="C980" s="14" t="e">
        <f>VLOOKUP(#REF!,EVA2_Groupes_MATHS!A$2:J$457,10,0)</f>
        <v>#REF!</v>
      </c>
    </row>
    <row r="981" spans="2:3" x14ac:dyDescent="0.25">
      <c r="B981" s="14" t="e">
        <f>VLOOKUP(#REF!,EVA2_Groupes_FRANCAIS!A$2:M$457,11,0)</f>
        <v>#REF!</v>
      </c>
      <c r="C981" s="14" t="e">
        <f>VLOOKUP(#REF!,EVA2_Groupes_MATHS!A$2:J$457,10,0)</f>
        <v>#REF!</v>
      </c>
    </row>
    <row r="982" spans="2:3" x14ac:dyDescent="0.25">
      <c r="B982" s="14" t="e">
        <f>VLOOKUP(#REF!,EVA2_Groupes_FRANCAIS!A$2:M$457,11,0)</f>
        <v>#REF!</v>
      </c>
      <c r="C982" s="14" t="e">
        <f>VLOOKUP(#REF!,EVA2_Groupes_MATHS!A$2:J$457,10,0)</f>
        <v>#REF!</v>
      </c>
    </row>
    <row r="983" spans="2:3" x14ac:dyDescent="0.25">
      <c r="B983" s="14" t="e">
        <f>VLOOKUP(#REF!,EVA2_Groupes_FRANCAIS!A$2:M$457,11,0)</f>
        <v>#REF!</v>
      </c>
      <c r="C983" s="14" t="e">
        <f>VLOOKUP(#REF!,EVA2_Groupes_MATHS!A$2:J$457,10,0)</f>
        <v>#REF!</v>
      </c>
    </row>
    <row r="984" spans="2:3" x14ac:dyDescent="0.25">
      <c r="B984" s="14" t="e">
        <f>VLOOKUP(#REF!,EVA2_Groupes_FRANCAIS!A$2:M$457,11,0)</f>
        <v>#REF!</v>
      </c>
      <c r="C984" s="14" t="e">
        <f>VLOOKUP(#REF!,EVA2_Groupes_MATHS!A$2:J$457,10,0)</f>
        <v>#REF!</v>
      </c>
    </row>
    <row r="985" spans="2:3" x14ac:dyDescent="0.25">
      <c r="B985" s="14" t="e">
        <f>VLOOKUP(#REF!,EVA2_Groupes_FRANCAIS!A$2:M$457,11,0)</f>
        <v>#REF!</v>
      </c>
      <c r="C985" s="14" t="e">
        <f>VLOOKUP(#REF!,EVA2_Groupes_MATHS!A$2:J$457,10,0)</f>
        <v>#REF!</v>
      </c>
    </row>
    <row r="986" spans="2:3" x14ac:dyDescent="0.25">
      <c r="B986" s="14" t="e">
        <f>VLOOKUP(#REF!,EVA2_Groupes_FRANCAIS!A$2:M$457,11,0)</f>
        <v>#REF!</v>
      </c>
      <c r="C986" s="14" t="e">
        <f>VLOOKUP(#REF!,EVA2_Groupes_MATHS!A$2:J$457,10,0)</f>
        <v>#REF!</v>
      </c>
    </row>
    <row r="987" spans="2:3" x14ac:dyDescent="0.25">
      <c r="B987" s="14" t="e">
        <f>VLOOKUP(#REF!,EVA2_Groupes_FRANCAIS!A$2:M$457,11,0)</f>
        <v>#REF!</v>
      </c>
      <c r="C987" s="14" t="e">
        <f>VLOOKUP(#REF!,EVA2_Groupes_MATHS!A$2:J$457,10,0)</f>
        <v>#REF!</v>
      </c>
    </row>
    <row r="988" spans="2:3" x14ac:dyDescent="0.25">
      <c r="B988" s="14" t="e">
        <f>VLOOKUP(#REF!,EVA2_Groupes_FRANCAIS!A$2:M$457,11,0)</f>
        <v>#REF!</v>
      </c>
      <c r="C988" s="14" t="e">
        <f>VLOOKUP(#REF!,EVA2_Groupes_MATHS!A$2:J$457,10,0)</f>
        <v>#REF!</v>
      </c>
    </row>
    <row r="989" spans="2:3" x14ac:dyDescent="0.25">
      <c r="B989" s="14" t="e">
        <f>VLOOKUP(#REF!,EVA2_Groupes_FRANCAIS!A$2:M$457,11,0)</f>
        <v>#REF!</v>
      </c>
      <c r="C989" s="14" t="e">
        <f>VLOOKUP(#REF!,EVA2_Groupes_MATHS!A$2:J$457,10,0)</f>
        <v>#REF!</v>
      </c>
    </row>
    <row r="990" spans="2:3" x14ac:dyDescent="0.25">
      <c r="B990" s="14" t="e">
        <f>VLOOKUP(#REF!,EVA2_Groupes_FRANCAIS!A$2:M$457,11,0)</f>
        <v>#REF!</v>
      </c>
      <c r="C990" s="14" t="e">
        <f>VLOOKUP(#REF!,EVA2_Groupes_MATHS!A$2:J$457,10,0)</f>
        <v>#REF!</v>
      </c>
    </row>
    <row r="991" spans="2:3" x14ac:dyDescent="0.25">
      <c r="B991" s="14" t="e">
        <f>VLOOKUP(#REF!,EVA2_Groupes_FRANCAIS!A$2:M$457,11,0)</f>
        <v>#REF!</v>
      </c>
      <c r="C991" s="14" t="e">
        <f>VLOOKUP(#REF!,EVA2_Groupes_MATHS!A$2:J$457,10,0)</f>
        <v>#REF!</v>
      </c>
    </row>
    <row r="992" spans="2:3" x14ac:dyDescent="0.25">
      <c r="B992" s="14" t="e">
        <f>VLOOKUP(#REF!,EVA2_Groupes_FRANCAIS!A$2:M$457,11,0)</f>
        <v>#REF!</v>
      </c>
      <c r="C992" s="14" t="e">
        <f>VLOOKUP(#REF!,EVA2_Groupes_MATHS!A$2:J$457,10,0)</f>
        <v>#REF!</v>
      </c>
    </row>
    <row r="993" spans="2:3" x14ac:dyDescent="0.25">
      <c r="B993" s="14" t="e">
        <f>VLOOKUP(#REF!,EVA2_Groupes_FRANCAIS!A$2:M$457,11,0)</f>
        <v>#REF!</v>
      </c>
      <c r="C993" s="14" t="e">
        <f>VLOOKUP(#REF!,EVA2_Groupes_MATHS!A$2:J$457,10,0)</f>
        <v>#REF!</v>
      </c>
    </row>
    <row r="994" spans="2:3" x14ac:dyDescent="0.25">
      <c r="B994" s="14" t="e">
        <f>VLOOKUP(#REF!,EVA2_Groupes_FRANCAIS!A$2:M$457,11,0)</f>
        <v>#REF!</v>
      </c>
      <c r="C994" s="14" t="e">
        <f>VLOOKUP(#REF!,EVA2_Groupes_MATHS!A$2:J$457,10,0)</f>
        <v>#REF!</v>
      </c>
    </row>
    <row r="995" spans="2:3" x14ac:dyDescent="0.25">
      <c r="B995" s="14" t="e">
        <f>VLOOKUP(#REF!,EVA2_Groupes_FRANCAIS!A$2:M$457,11,0)</f>
        <v>#REF!</v>
      </c>
      <c r="C995" s="14" t="e">
        <f>VLOOKUP(#REF!,EVA2_Groupes_MATHS!A$2:J$457,10,0)</f>
        <v>#REF!</v>
      </c>
    </row>
    <row r="996" spans="2:3" x14ac:dyDescent="0.25">
      <c r="B996" s="14" t="e">
        <f>VLOOKUP(#REF!,EVA2_Groupes_FRANCAIS!A$2:M$457,11,0)</f>
        <v>#REF!</v>
      </c>
      <c r="C996" s="14" t="e">
        <f>VLOOKUP(#REF!,EVA2_Groupes_MATHS!A$2:J$457,10,0)</f>
        <v>#REF!</v>
      </c>
    </row>
    <row r="997" spans="2:3" x14ac:dyDescent="0.25">
      <c r="B997" s="14" t="e">
        <f>VLOOKUP(#REF!,EVA2_Groupes_FRANCAIS!A$2:M$457,11,0)</f>
        <v>#REF!</v>
      </c>
      <c r="C997" s="14" t="e">
        <f>VLOOKUP(#REF!,EVA2_Groupes_MATHS!A$2:J$457,10,0)</f>
        <v>#REF!</v>
      </c>
    </row>
    <row r="998" spans="2:3" x14ac:dyDescent="0.25">
      <c r="B998" s="14" t="e">
        <f>VLOOKUP(#REF!,EVA2_Groupes_FRANCAIS!A$2:M$457,11,0)</f>
        <v>#REF!</v>
      </c>
      <c r="C998" s="14" t="e">
        <f>VLOOKUP(#REF!,EVA2_Groupes_MATHS!A$2:J$457,10,0)</f>
        <v>#REF!</v>
      </c>
    </row>
    <row r="999" spans="2:3" x14ac:dyDescent="0.25">
      <c r="B999" s="14" t="e">
        <f>VLOOKUP(#REF!,EVA2_Groupes_FRANCAIS!A$2:M$457,11,0)</f>
        <v>#REF!</v>
      </c>
      <c r="C999" s="14" t="e">
        <f>VLOOKUP(#REF!,EVA2_Groupes_MATHS!A$2:J$457,10,0)</f>
        <v>#REF!</v>
      </c>
    </row>
    <row r="1000" spans="2:3" x14ac:dyDescent="0.25">
      <c r="B1000" s="14" t="e">
        <f>VLOOKUP(#REF!,EVA2_Groupes_FRANCAIS!A$2:M$457,11,0)</f>
        <v>#REF!</v>
      </c>
      <c r="C1000" s="14" t="e">
        <f>VLOOKUP(#REF!,EVA2_Groupes_MATHS!A$2:J$457,10,0)</f>
        <v>#REF!</v>
      </c>
    </row>
    <row r="1001" spans="2:3" x14ac:dyDescent="0.25">
      <c r="B1001" s="14" t="e">
        <f>VLOOKUP(#REF!,EVA2_Groupes_FRANCAIS!A$2:M$457,11,0)</f>
        <v>#REF!</v>
      </c>
      <c r="C1001" s="14" t="e">
        <f>VLOOKUP(#REF!,EVA2_Groupes_MATHS!A$2:J$457,10,0)</f>
        <v>#REF!</v>
      </c>
    </row>
  </sheetData>
  <mergeCells count="1">
    <mergeCell ref="E18:F22"/>
  </mergeCells>
  <conditionalFormatting sqref="A2:A665">
    <cfRule type="expression" dxfId="0" priority="5">
      <formula>AND($B2&lt;=$F$28,$C2&lt;$F$29,$B$2&gt;=0)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EVA2_Groupes_FRANCAIS</vt:lpstr>
      <vt:lpstr>EVA2_Groupes_MATHS</vt:lpstr>
      <vt:lpstr>classes</vt:lpstr>
      <vt:lpstr>élèves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nantonaccio</dc:creator>
  <cp:keywords/>
  <dc:description/>
  <cp:lastModifiedBy>nantonaccio@int.ac-nancy-metz.fr</cp:lastModifiedBy>
  <dcterms:created xsi:type="dcterms:W3CDTF">2019-11-04T16:32:00Z</dcterms:created>
  <dcterms:modified xsi:type="dcterms:W3CDTF">2024-09-12T18:37:31Z</dcterms:modified>
  <cp:category/>
</cp:coreProperties>
</file>