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nantonaccio\Documents\0-evaluations nationales\fichiers 2024-2025\24EVA4\"/>
    </mc:Choice>
  </mc:AlternateContent>
  <xr:revisionPtr revIDLastSave="0" documentId="8_{F0DDC558-AE8E-4EA3-869D-67164C7241CB}" xr6:coauthVersionLast="47" xr6:coauthVersionMax="47" xr10:uidLastSave="{00000000-0000-0000-0000-000000000000}"/>
  <bookViews>
    <workbookView xWindow="-120" yWindow="-120" windowWidth="29040" windowHeight="15720" activeTab="1" xr2:uid="{00000000-000D-0000-FFFF-FFFF00000000}"/>
  </bookViews>
  <sheets>
    <sheet name="données" sheetId="1" r:id="rId1"/>
    <sheet name="profils" sheetId="3" r:id="rId2"/>
    <sheet name="calculs" sheetId="2" r:id="rId3"/>
    <sheet name="Méthodologie" sheetId="4" r:id="rId4"/>
  </sheets>
  <definedNames>
    <definedName name="_xlnm._FilterDatabase" localSheetId="2" hidden="1">calculs!$A$1:$J$1</definedName>
    <definedName name="_xlnm._FilterDatabase" localSheetId="0" hidden="1">données!$A$1:$I$1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7" i="2" l="1"/>
  <c r="C77" i="2"/>
  <c r="D77" i="2"/>
  <c r="B78" i="2"/>
  <c r="C78" i="2"/>
  <c r="D78" i="2"/>
  <c r="B79" i="2"/>
  <c r="C79" i="2"/>
  <c r="D79" i="2"/>
  <c r="B80" i="2"/>
  <c r="C80" i="2"/>
  <c r="D80" i="2"/>
  <c r="B81" i="2"/>
  <c r="C81" i="2"/>
  <c r="D81" i="2"/>
  <c r="B82" i="2"/>
  <c r="C82" i="2"/>
  <c r="D82" i="2"/>
  <c r="B83" i="2"/>
  <c r="C83" i="2"/>
  <c r="D83" i="2"/>
  <c r="B84" i="2"/>
  <c r="C84" i="2"/>
  <c r="D84" i="2"/>
  <c r="B85" i="2"/>
  <c r="C85" i="2"/>
  <c r="D85" i="2"/>
  <c r="B86" i="2"/>
  <c r="C86" i="2"/>
  <c r="D86" i="2"/>
  <c r="B87" i="2"/>
  <c r="C87" i="2"/>
  <c r="D87" i="2"/>
  <c r="B88" i="2"/>
  <c r="C88" i="2"/>
  <c r="D88" i="2"/>
  <c r="B89" i="2"/>
  <c r="C89" i="2"/>
  <c r="D89" i="2"/>
  <c r="B90" i="2"/>
  <c r="C90" i="2"/>
  <c r="D90" i="2"/>
  <c r="B91" i="2"/>
  <c r="C91" i="2"/>
  <c r="D91" i="2"/>
  <c r="B92" i="2"/>
  <c r="C92" i="2"/>
  <c r="D92" i="2"/>
  <c r="B93" i="2"/>
  <c r="C93" i="2"/>
  <c r="D93" i="2"/>
  <c r="B94" i="2"/>
  <c r="C94" i="2"/>
  <c r="D94" i="2"/>
  <c r="B95" i="2"/>
  <c r="C95" i="2"/>
  <c r="D95" i="2"/>
  <c r="B96" i="2"/>
  <c r="C96" i="2"/>
  <c r="D96" i="2"/>
  <c r="B97" i="2"/>
  <c r="C97" i="2"/>
  <c r="D97" i="2"/>
  <c r="B98" i="2"/>
  <c r="C98" i="2"/>
  <c r="D98" i="2"/>
  <c r="B99" i="2"/>
  <c r="C99" i="2"/>
  <c r="D99" i="2"/>
  <c r="B100" i="2"/>
  <c r="C100" i="2"/>
  <c r="D100" i="2"/>
  <c r="B101" i="2"/>
  <c r="C101" i="2"/>
  <c r="D101" i="2"/>
  <c r="B102" i="2"/>
  <c r="C102" i="2"/>
  <c r="D102" i="2"/>
  <c r="B103" i="2"/>
  <c r="C103" i="2"/>
  <c r="D103" i="2"/>
  <c r="B104" i="2"/>
  <c r="C104" i="2"/>
  <c r="D104" i="2"/>
  <c r="B105" i="2"/>
  <c r="C105" i="2"/>
  <c r="D105" i="2"/>
  <c r="B106" i="2"/>
  <c r="C106" i="2"/>
  <c r="D106" i="2"/>
  <c r="B107" i="2"/>
  <c r="C107" i="2"/>
  <c r="D107" i="2"/>
  <c r="B108" i="2"/>
  <c r="C108" i="2"/>
  <c r="D108" i="2"/>
  <c r="B109" i="2"/>
  <c r="C109" i="2"/>
  <c r="D109" i="2"/>
  <c r="B110" i="2"/>
  <c r="C110" i="2"/>
  <c r="D110" i="2"/>
  <c r="B111" i="2"/>
  <c r="C111" i="2"/>
  <c r="D111" i="2"/>
  <c r="B112" i="2"/>
  <c r="C112" i="2"/>
  <c r="D112" i="2"/>
  <c r="B113" i="2"/>
  <c r="C113" i="2"/>
  <c r="D113" i="2"/>
  <c r="B114" i="2"/>
  <c r="C114" i="2"/>
  <c r="D114" i="2"/>
  <c r="B115" i="2"/>
  <c r="C115" i="2"/>
  <c r="D115" i="2"/>
  <c r="B116" i="2"/>
  <c r="C116" i="2"/>
  <c r="D116" i="2"/>
  <c r="B117" i="2"/>
  <c r="C117" i="2"/>
  <c r="D117" i="2"/>
  <c r="B118" i="2"/>
  <c r="C118" i="2"/>
  <c r="D118" i="2"/>
  <c r="B119" i="2"/>
  <c r="C119" i="2"/>
  <c r="D119" i="2"/>
  <c r="B120" i="2"/>
  <c r="C120" i="2"/>
  <c r="D120" i="2"/>
  <c r="B121" i="2"/>
  <c r="C121" i="2"/>
  <c r="D121" i="2"/>
  <c r="B122" i="2"/>
  <c r="C122" i="2"/>
  <c r="D122" i="2"/>
  <c r="B123" i="2"/>
  <c r="C123" i="2"/>
  <c r="D123" i="2"/>
  <c r="B124" i="2"/>
  <c r="C124" i="2"/>
  <c r="D124" i="2"/>
  <c r="B125" i="2"/>
  <c r="C125" i="2"/>
  <c r="D125" i="2"/>
  <c r="B126" i="2"/>
  <c r="C126" i="2"/>
  <c r="D126" i="2"/>
  <c r="B127" i="2"/>
  <c r="C127" i="2"/>
  <c r="D127" i="2"/>
  <c r="B128" i="2"/>
  <c r="C128" i="2"/>
  <c r="D128" i="2"/>
  <c r="B129" i="2"/>
  <c r="C129" i="2"/>
  <c r="D129" i="2"/>
  <c r="B130" i="2"/>
  <c r="C130" i="2"/>
  <c r="D130" i="2"/>
  <c r="B131" i="2"/>
  <c r="C131" i="2"/>
  <c r="D131" i="2"/>
  <c r="B132" i="2"/>
  <c r="C132" i="2"/>
  <c r="D132" i="2"/>
  <c r="B133" i="2"/>
  <c r="C133" i="2"/>
  <c r="D133" i="2"/>
  <c r="B134" i="2"/>
  <c r="C134" i="2"/>
  <c r="D134" i="2"/>
  <c r="B135" i="2"/>
  <c r="C135" i="2"/>
  <c r="D135" i="2"/>
  <c r="B136" i="2"/>
  <c r="C136" i="2"/>
  <c r="D136" i="2"/>
  <c r="B137" i="2"/>
  <c r="C137" i="2"/>
  <c r="D137" i="2"/>
  <c r="B138" i="2"/>
  <c r="C138" i="2"/>
  <c r="D138" i="2"/>
  <c r="B139" i="2"/>
  <c r="C139" i="2"/>
  <c r="D139" i="2"/>
  <c r="B140" i="2"/>
  <c r="C140" i="2"/>
  <c r="D140" i="2"/>
  <c r="B141" i="2"/>
  <c r="C141" i="2"/>
  <c r="D141" i="2"/>
  <c r="B142" i="2"/>
  <c r="C142" i="2"/>
  <c r="D142" i="2"/>
  <c r="B143" i="2"/>
  <c r="C143" i="2"/>
  <c r="D143" i="2"/>
  <c r="B144" i="2"/>
  <c r="C144" i="2"/>
  <c r="D144" i="2"/>
  <c r="B145" i="2"/>
  <c r="C145" i="2"/>
  <c r="D145" i="2"/>
  <c r="B146" i="2"/>
  <c r="C146" i="2"/>
  <c r="D146" i="2"/>
  <c r="B147" i="2"/>
  <c r="C147" i="2"/>
  <c r="D147" i="2"/>
  <c r="B148" i="2"/>
  <c r="C148" i="2"/>
  <c r="D148" i="2"/>
  <c r="B149" i="2"/>
  <c r="C149" i="2"/>
  <c r="D149" i="2"/>
  <c r="B150" i="2"/>
  <c r="C150" i="2"/>
  <c r="D150" i="2"/>
  <c r="B151" i="2"/>
  <c r="C151" i="2"/>
  <c r="D151" i="2"/>
  <c r="B152" i="2"/>
  <c r="C152" i="2"/>
  <c r="D152" i="2"/>
  <c r="B153" i="2"/>
  <c r="C153" i="2"/>
  <c r="D153" i="2"/>
  <c r="B154" i="2"/>
  <c r="C154" i="2"/>
  <c r="D154" i="2"/>
  <c r="B155" i="2"/>
  <c r="C155" i="2"/>
  <c r="D155" i="2"/>
  <c r="B156" i="2"/>
  <c r="C156" i="2"/>
  <c r="D156" i="2"/>
  <c r="B157" i="2"/>
  <c r="C157" i="2"/>
  <c r="D157" i="2"/>
  <c r="B158" i="2"/>
  <c r="C158" i="2"/>
  <c r="D158" i="2"/>
  <c r="B159" i="2"/>
  <c r="C159" i="2"/>
  <c r="D159" i="2"/>
  <c r="B160" i="2"/>
  <c r="C160" i="2"/>
  <c r="D160" i="2"/>
  <c r="B161" i="2"/>
  <c r="C161" i="2"/>
  <c r="D161" i="2"/>
  <c r="B162" i="2"/>
  <c r="C162" i="2"/>
  <c r="D162" i="2"/>
  <c r="B163" i="2"/>
  <c r="C163" i="2"/>
  <c r="D163" i="2"/>
  <c r="B164" i="2"/>
  <c r="C164" i="2"/>
  <c r="D164" i="2"/>
  <c r="B165" i="2"/>
  <c r="C165" i="2"/>
  <c r="D165" i="2"/>
  <c r="B166" i="2"/>
  <c r="C166" i="2"/>
  <c r="D166" i="2"/>
  <c r="B167" i="2"/>
  <c r="C167" i="2"/>
  <c r="D167" i="2"/>
  <c r="B168" i="2"/>
  <c r="C168" i="2"/>
  <c r="D168" i="2"/>
  <c r="B169" i="2"/>
  <c r="C169" i="2"/>
  <c r="D169" i="2"/>
  <c r="B170" i="2"/>
  <c r="C170" i="2"/>
  <c r="D170" i="2"/>
  <c r="B171" i="2"/>
  <c r="C171" i="2"/>
  <c r="D171" i="2"/>
  <c r="B172" i="2"/>
  <c r="C172" i="2"/>
  <c r="D172" i="2"/>
  <c r="B173" i="2"/>
  <c r="C173" i="2"/>
  <c r="D173" i="2"/>
  <c r="B174" i="2"/>
  <c r="C174" i="2"/>
  <c r="D174" i="2"/>
  <c r="B175" i="2"/>
  <c r="C175" i="2"/>
  <c r="D175" i="2"/>
  <c r="B176" i="2"/>
  <c r="C176" i="2"/>
  <c r="D176" i="2"/>
  <c r="B177" i="2"/>
  <c r="C177" i="2"/>
  <c r="D177" i="2"/>
  <c r="B178" i="2"/>
  <c r="C178" i="2"/>
  <c r="D178" i="2"/>
  <c r="B179" i="2"/>
  <c r="C179" i="2"/>
  <c r="D179" i="2"/>
  <c r="B180" i="2"/>
  <c r="C180" i="2"/>
  <c r="D180" i="2"/>
  <c r="B181" i="2"/>
  <c r="C181" i="2"/>
  <c r="D181" i="2"/>
  <c r="B182" i="2"/>
  <c r="C182" i="2"/>
  <c r="D182" i="2"/>
  <c r="B183" i="2"/>
  <c r="C183" i="2"/>
  <c r="D183" i="2"/>
  <c r="B184" i="2"/>
  <c r="C184" i="2"/>
  <c r="D184" i="2"/>
  <c r="B185" i="2"/>
  <c r="C185" i="2"/>
  <c r="D185" i="2"/>
  <c r="B186" i="2"/>
  <c r="C186" i="2"/>
  <c r="D186" i="2"/>
  <c r="B187" i="2"/>
  <c r="C187" i="2"/>
  <c r="D187" i="2"/>
  <c r="B188" i="2"/>
  <c r="C188" i="2"/>
  <c r="D188" i="2"/>
  <c r="B189" i="2"/>
  <c r="C189" i="2"/>
  <c r="D189" i="2"/>
  <c r="B190" i="2"/>
  <c r="C190" i="2"/>
  <c r="D190" i="2"/>
  <c r="B191" i="2"/>
  <c r="C191" i="2"/>
  <c r="D191" i="2"/>
  <c r="B192" i="2"/>
  <c r="C192" i="2"/>
  <c r="D192" i="2"/>
  <c r="B193" i="2"/>
  <c r="C193" i="2"/>
  <c r="D193" i="2"/>
  <c r="B194" i="2"/>
  <c r="C194" i="2"/>
  <c r="D194" i="2"/>
  <c r="B195" i="2"/>
  <c r="C195" i="2"/>
  <c r="D195" i="2"/>
  <c r="B196" i="2"/>
  <c r="C196" i="2"/>
  <c r="D196" i="2"/>
  <c r="B197" i="2"/>
  <c r="C197" i="2"/>
  <c r="D197" i="2"/>
  <c r="B198" i="2"/>
  <c r="C198" i="2"/>
  <c r="D198" i="2"/>
  <c r="B199" i="2"/>
  <c r="C199" i="2"/>
  <c r="D199" i="2"/>
  <c r="B200" i="2"/>
  <c r="C200" i="2"/>
  <c r="D200" i="2"/>
  <c r="B201" i="2"/>
  <c r="C201" i="2"/>
  <c r="D201" i="2"/>
  <c r="B202" i="2"/>
  <c r="C202" i="2"/>
  <c r="D202" i="2"/>
  <c r="B203" i="2"/>
  <c r="C203" i="2"/>
  <c r="D203" i="2"/>
  <c r="B204" i="2"/>
  <c r="C204" i="2"/>
  <c r="D204" i="2"/>
  <c r="B205" i="2"/>
  <c r="C205" i="2"/>
  <c r="D205" i="2"/>
  <c r="B206" i="2"/>
  <c r="C206" i="2"/>
  <c r="D206" i="2"/>
  <c r="B207" i="2"/>
  <c r="C207" i="2"/>
  <c r="D207" i="2"/>
  <c r="B208" i="2"/>
  <c r="C208" i="2"/>
  <c r="D208" i="2"/>
  <c r="B209" i="2"/>
  <c r="C209" i="2"/>
  <c r="D209" i="2"/>
  <c r="B210" i="2"/>
  <c r="C210" i="2"/>
  <c r="D210" i="2"/>
  <c r="B211" i="2"/>
  <c r="C211" i="2"/>
  <c r="D211" i="2"/>
  <c r="B212" i="2"/>
  <c r="C212" i="2"/>
  <c r="D212" i="2"/>
  <c r="B213" i="2"/>
  <c r="C213" i="2"/>
  <c r="D213" i="2"/>
  <c r="B214" i="2"/>
  <c r="C214" i="2"/>
  <c r="D214" i="2"/>
  <c r="B215" i="2"/>
  <c r="C215" i="2"/>
  <c r="D215" i="2"/>
  <c r="B216" i="2"/>
  <c r="C216" i="2"/>
  <c r="D216" i="2"/>
  <c r="B217" i="2"/>
  <c r="C217" i="2"/>
  <c r="D217" i="2"/>
  <c r="B218" i="2"/>
  <c r="C218" i="2"/>
  <c r="D218" i="2"/>
  <c r="B219" i="2"/>
  <c r="C219" i="2"/>
  <c r="D219" i="2"/>
  <c r="B220" i="2"/>
  <c r="C220" i="2"/>
  <c r="D220" i="2"/>
  <c r="B221" i="2"/>
  <c r="C221" i="2"/>
  <c r="D221" i="2"/>
  <c r="B222" i="2"/>
  <c r="C222" i="2"/>
  <c r="D222" i="2"/>
  <c r="B223" i="2"/>
  <c r="C223" i="2"/>
  <c r="D223" i="2"/>
  <c r="B224" i="2"/>
  <c r="C224" i="2"/>
  <c r="D224" i="2"/>
  <c r="B225" i="2"/>
  <c r="C225" i="2"/>
  <c r="D225" i="2"/>
  <c r="B226" i="2"/>
  <c r="C226" i="2"/>
  <c r="D226" i="2"/>
  <c r="B227" i="2"/>
  <c r="C227" i="2"/>
  <c r="D227" i="2"/>
  <c r="B228" i="2"/>
  <c r="C228" i="2"/>
  <c r="D228" i="2"/>
  <c r="B229" i="2"/>
  <c r="C229" i="2"/>
  <c r="D229" i="2"/>
  <c r="B230" i="2"/>
  <c r="C230" i="2"/>
  <c r="D230" i="2"/>
  <c r="B231" i="2"/>
  <c r="C231" i="2"/>
  <c r="D231" i="2"/>
  <c r="B232" i="2"/>
  <c r="C232" i="2"/>
  <c r="D232" i="2"/>
  <c r="B233" i="2"/>
  <c r="C233" i="2"/>
  <c r="D233" i="2"/>
  <c r="B234" i="2"/>
  <c r="C234" i="2"/>
  <c r="D234" i="2"/>
  <c r="B235" i="2"/>
  <c r="C235" i="2"/>
  <c r="D235" i="2"/>
  <c r="B236" i="2"/>
  <c r="C236" i="2"/>
  <c r="D236" i="2"/>
  <c r="B237" i="2"/>
  <c r="C237" i="2"/>
  <c r="D237" i="2"/>
  <c r="B238" i="2"/>
  <c r="C238" i="2"/>
  <c r="D238" i="2"/>
  <c r="B239" i="2"/>
  <c r="C239" i="2"/>
  <c r="D239" i="2"/>
  <c r="B240" i="2"/>
  <c r="C240" i="2"/>
  <c r="D240" i="2"/>
  <c r="B241" i="2"/>
  <c r="C241" i="2"/>
  <c r="D241" i="2"/>
  <c r="B242" i="2"/>
  <c r="C242" i="2"/>
  <c r="D242" i="2"/>
  <c r="B243" i="2"/>
  <c r="C243" i="2"/>
  <c r="D243" i="2"/>
  <c r="B244" i="2"/>
  <c r="C244" i="2"/>
  <c r="D244" i="2"/>
  <c r="B245" i="2"/>
  <c r="C245" i="2"/>
  <c r="D245" i="2"/>
  <c r="B246" i="2"/>
  <c r="C246" i="2"/>
  <c r="D246" i="2"/>
  <c r="B247" i="2"/>
  <c r="C247" i="2"/>
  <c r="D247" i="2"/>
  <c r="B248" i="2"/>
  <c r="C248" i="2"/>
  <c r="D248" i="2"/>
  <c r="B249" i="2"/>
  <c r="C249" i="2"/>
  <c r="D249" i="2"/>
  <c r="B250" i="2"/>
  <c r="C250" i="2"/>
  <c r="D250" i="2"/>
  <c r="A57" i="1"/>
  <c r="A58" i="1"/>
  <c r="A65" i="1"/>
  <c r="A66" i="1"/>
  <c r="A67" i="1"/>
  <c r="A74" i="1"/>
  <c r="A80" i="1"/>
  <c r="A83" i="1"/>
  <c r="A84"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46" i="1"/>
  <c r="A54" i="1"/>
  <c r="A56" i="1"/>
  <c r="A59" i="1"/>
  <c r="A62" i="1"/>
  <c r="A68" i="1"/>
  <c r="A71" i="1"/>
  <c r="A75" i="1"/>
  <c r="A3" i="1"/>
  <c r="A5" i="1"/>
  <c r="A7" i="1"/>
  <c r="A9" i="1"/>
  <c r="A14" i="1"/>
  <c r="A21" i="1"/>
  <c r="A26" i="1"/>
  <c r="A33" i="1"/>
  <c r="A42" i="1"/>
  <c r="A44" i="1"/>
  <c r="A47" i="1"/>
  <c r="A51" i="1"/>
  <c r="A52" i="1"/>
  <c r="A53" i="1"/>
  <c r="A77" i="1"/>
  <c r="A78" i="1"/>
  <c r="A79" i="1"/>
  <c r="A81" i="1"/>
  <c r="A85" i="1"/>
  <c r="A10" i="1"/>
  <c r="A12" i="1"/>
  <c r="A18" i="1"/>
  <c r="A20" i="1"/>
  <c r="A23" i="1"/>
  <c r="A24" i="1"/>
  <c r="A27" i="1"/>
  <c r="A28" i="1"/>
  <c r="A29" i="1"/>
  <c r="A31" i="1"/>
  <c r="A32" i="1"/>
  <c r="A34" i="1"/>
  <c r="A36" i="1"/>
  <c r="A38" i="1"/>
  <c r="A39" i="1"/>
  <c r="A40" i="1"/>
  <c r="A41" i="1"/>
  <c r="A48" i="1"/>
  <c r="A49" i="1"/>
  <c r="A50" i="1"/>
  <c r="A60" i="1"/>
  <c r="A61" i="1"/>
  <c r="A63" i="1"/>
  <c r="A64" i="1"/>
  <c r="A69" i="1"/>
  <c r="A70" i="1"/>
  <c r="A72" i="1"/>
  <c r="A73" i="1"/>
  <c r="A76" i="1"/>
  <c r="A82" i="1"/>
  <c r="A4" i="1"/>
  <c r="A6" i="1"/>
  <c r="A8" i="1"/>
  <c r="A11" i="1"/>
  <c r="A13" i="1"/>
  <c r="A15" i="1"/>
  <c r="A16" i="1"/>
  <c r="A17" i="1"/>
  <c r="A19" i="1"/>
  <c r="A22" i="1"/>
  <c r="A25" i="1"/>
  <c r="A30" i="1"/>
  <c r="A35" i="1"/>
  <c r="A37" i="1"/>
  <c r="A43" i="1"/>
  <c r="A45" i="1"/>
  <c r="A55" i="1"/>
  <c r="A2" i="1"/>
  <c r="B3" i="2"/>
  <c r="C3" i="2"/>
  <c r="D3" i="2"/>
  <c r="B4" i="2"/>
  <c r="C4" i="2"/>
  <c r="D4" i="2"/>
  <c r="B5" i="2"/>
  <c r="C5" i="2"/>
  <c r="D5" i="2"/>
  <c r="B6" i="2"/>
  <c r="C6" i="2"/>
  <c r="D6" i="2"/>
  <c r="B7" i="2"/>
  <c r="C7" i="2"/>
  <c r="D7" i="2"/>
  <c r="B8" i="2"/>
  <c r="C8" i="2"/>
  <c r="D8" i="2"/>
  <c r="B9" i="2"/>
  <c r="C9" i="2"/>
  <c r="D9" i="2"/>
  <c r="B10" i="2"/>
  <c r="C10" i="2"/>
  <c r="D10" i="2"/>
  <c r="B11" i="2"/>
  <c r="C11" i="2"/>
  <c r="D11" i="2"/>
  <c r="B12" i="2"/>
  <c r="C12" i="2"/>
  <c r="D12" i="2"/>
  <c r="B13" i="2"/>
  <c r="C13" i="2"/>
  <c r="D13" i="2"/>
  <c r="B14" i="2"/>
  <c r="C14" i="2"/>
  <c r="D14" i="2"/>
  <c r="B15" i="2"/>
  <c r="C15" i="2"/>
  <c r="D15" i="2"/>
  <c r="B16" i="2"/>
  <c r="C16" i="2"/>
  <c r="D16" i="2"/>
  <c r="B17" i="2"/>
  <c r="C17" i="2"/>
  <c r="D17" i="2"/>
  <c r="B18" i="2"/>
  <c r="C18" i="2"/>
  <c r="D18" i="2"/>
  <c r="B19" i="2"/>
  <c r="C19" i="2"/>
  <c r="D19" i="2"/>
  <c r="B20" i="2"/>
  <c r="C20" i="2"/>
  <c r="D20" i="2"/>
  <c r="B21" i="2"/>
  <c r="C21" i="2"/>
  <c r="D21" i="2"/>
  <c r="B22" i="2"/>
  <c r="C22" i="2"/>
  <c r="D22" i="2"/>
  <c r="B23" i="2"/>
  <c r="C23" i="2"/>
  <c r="D23" i="2"/>
  <c r="B24" i="2"/>
  <c r="C24" i="2"/>
  <c r="D24" i="2"/>
  <c r="B25" i="2"/>
  <c r="C25" i="2"/>
  <c r="D25" i="2"/>
  <c r="B26" i="2"/>
  <c r="C26" i="2"/>
  <c r="D26" i="2"/>
  <c r="B27" i="2"/>
  <c r="C27" i="2"/>
  <c r="D27" i="2"/>
  <c r="B28" i="2"/>
  <c r="C28" i="2"/>
  <c r="D28" i="2"/>
  <c r="B29" i="2"/>
  <c r="C29" i="2"/>
  <c r="D29" i="2"/>
  <c r="B30" i="2"/>
  <c r="C30" i="2"/>
  <c r="D30" i="2"/>
  <c r="B31" i="2"/>
  <c r="C31" i="2"/>
  <c r="D31" i="2"/>
  <c r="B32" i="2"/>
  <c r="C32" i="2"/>
  <c r="D32" i="2"/>
  <c r="B33" i="2"/>
  <c r="C33" i="2"/>
  <c r="D33" i="2"/>
  <c r="B34" i="2"/>
  <c r="C34" i="2"/>
  <c r="D34" i="2"/>
  <c r="B35" i="2"/>
  <c r="C35" i="2"/>
  <c r="D35" i="2"/>
  <c r="B36" i="2"/>
  <c r="C36" i="2"/>
  <c r="D36" i="2"/>
  <c r="B37" i="2"/>
  <c r="C37" i="2"/>
  <c r="D37" i="2"/>
  <c r="B38" i="2"/>
  <c r="C38" i="2"/>
  <c r="D38" i="2"/>
  <c r="B39" i="2"/>
  <c r="C39" i="2"/>
  <c r="D39" i="2"/>
  <c r="B40" i="2"/>
  <c r="C40" i="2"/>
  <c r="D40" i="2"/>
  <c r="B41" i="2"/>
  <c r="C41" i="2"/>
  <c r="D41" i="2"/>
  <c r="B42" i="2"/>
  <c r="C42" i="2"/>
  <c r="D42" i="2"/>
  <c r="B43" i="2"/>
  <c r="C43" i="2"/>
  <c r="D43" i="2"/>
  <c r="B44" i="2"/>
  <c r="C44" i="2"/>
  <c r="D44" i="2"/>
  <c r="B45" i="2"/>
  <c r="C45" i="2"/>
  <c r="D45" i="2"/>
  <c r="B46" i="2"/>
  <c r="C46" i="2"/>
  <c r="D46" i="2"/>
  <c r="B47" i="2"/>
  <c r="C47" i="2"/>
  <c r="D47" i="2"/>
  <c r="B48" i="2"/>
  <c r="C48" i="2"/>
  <c r="D48" i="2"/>
  <c r="B49" i="2"/>
  <c r="C49" i="2"/>
  <c r="D49" i="2"/>
  <c r="B50" i="2"/>
  <c r="C50" i="2"/>
  <c r="D50" i="2"/>
  <c r="B51" i="2"/>
  <c r="C51" i="2"/>
  <c r="D51" i="2"/>
  <c r="B52" i="2"/>
  <c r="C52" i="2"/>
  <c r="D52" i="2"/>
  <c r="B53" i="2"/>
  <c r="C53" i="2"/>
  <c r="D53" i="2"/>
  <c r="B54" i="2"/>
  <c r="C54" i="2"/>
  <c r="D54" i="2"/>
  <c r="B55" i="2"/>
  <c r="C55" i="2"/>
  <c r="D55" i="2"/>
  <c r="B56" i="2"/>
  <c r="C56" i="2"/>
  <c r="D56" i="2"/>
  <c r="B57" i="2"/>
  <c r="C57" i="2"/>
  <c r="D57" i="2"/>
  <c r="B58" i="2"/>
  <c r="C58" i="2"/>
  <c r="D58" i="2"/>
  <c r="B59" i="2"/>
  <c r="C59" i="2"/>
  <c r="D59" i="2"/>
  <c r="B60" i="2"/>
  <c r="C60" i="2"/>
  <c r="D60" i="2"/>
  <c r="B61" i="2"/>
  <c r="C61" i="2"/>
  <c r="D61" i="2"/>
  <c r="B62" i="2"/>
  <c r="C62" i="2"/>
  <c r="D62" i="2"/>
  <c r="B63" i="2"/>
  <c r="C63" i="2"/>
  <c r="D63" i="2"/>
  <c r="B64" i="2"/>
  <c r="C64" i="2"/>
  <c r="D64" i="2"/>
  <c r="B65" i="2"/>
  <c r="C65" i="2"/>
  <c r="D65" i="2"/>
  <c r="B66" i="2"/>
  <c r="C66" i="2"/>
  <c r="D66" i="2"/>
  <c r="B67" i="2"/>
  <c r="C67" i="2"/>
  <c r="D67" i="2"/>
  <c r="B68" i="2"/>
  <c r="C68" i="2"/>
  <c r="D68" i="2"/>
  <c r="B69" i="2"/>
  <c r="C69" i="2"/>
  <c r="D69" i="2"/>
  <c r="B70" i="2"/>
  <c r="C70" i="2"/>
  <c r="D70" i="2"/>
  <c r="B71" i="2"/>
  <c r="C71" i="2"/>
  <c r="D71" i="2"/>
  <c r="B72" i="2"/>
  <c r="C72" i="2"/>
  <c r="D72" i="2"/>
  <c r="B73" i="2"/>
  <c r="C73" i="2"/>
  <c r="D73" i="2"/>
  <c r="B74" i="2"/>
  <c r="C74" i="2"/>
  <c r="D74" i="2"/>
  <c r="B75" i="2"/>
  <c r="C75" i="2"/>
  <c r="D75" i="2"/>
  <c r="B76" i="2"/>
  <c r="C76" i="2"/>
  <c r="D76" i="2"/>
  <c r="C2" i="2"/>
  <c r="D2" i="2"/>
  <c r="B2" i="2"/>
  <c r="A146" i="2" l="1"/>
  <c r="E146" i="2" s="1"/>
  <c r="A134" i="2"/>
  <c r="H134" i="2" s="1"/>
  <c r="A122" i="2"/>
  <c r="E122" i="2" s="1"/>
  <c r="A110" i="2"/>
  <c r="A98" i="2"/>
  <c r="H98" i="2" s="1"/>
  <c r="A86" i="2"/>
  <c r="A213" i="2"/>
  <c r="H213" i="2" s="1"/>
  <c r="A84" i="2"/>
  <c r="G84" i="2" s="1"/>
  <c r="A144" i="2"/>
  <c r="E144" i="2" s="1"/>
  <c r="A140" i="2"/>
  <c r="E140" i="2" s="1"/>
  <c r="A96" i="2"/>
  <c r="E96" i="2" s="1"/>
  <c r="A214" i="2"/>
  <c r="A170" i="2"/>
  <c r="H170" i="2" s="1"/>
  <c r="A114" i="2"/>
  <c r="F114" i="2" s="1"/>
  <c r="A90" i="2"/>
  <c r="G90" i="2" s="1"/>
  <c r="A132" i="2"/>
  <c r="G132" i="2" s="1"/>
  <c r="A182" i="2"/>
  <c r="E182" i="2" s="1"/>
  <c r="G140" i="2"/>
  <c r="H140" i="2"/>
  <c r="H84" i="2"/>
  <c r="G170" i="2"/>
  <c r="F213" i="2"/>
  <c r="G213" i="2"/>
  <c r="A206" i="2"/>
  <c r="A178" i="2"/>
  <c r="A158" i="2"/>
  <c r="A87" i="2"/>
  <c r="A228" i="2"/>
  <c r="F146" i="2"/>
  <c r="G146" i="2"/>
  <c r="H146" i="2"/>
  <c r="A225" i="2"/>
  <c r="A241" i="2"/>
  <c r="A91" i="2"/>
  <c r="E98" i="2"/>
  <c r="F98" i="2"/>
  <c r="G98" i="2"/>
  <c r="E86" i="2"/>
  <c r="F86" i="2"/>
  <c r="G86" i="2"/>
  <c r="H86" i="2"/>
  <c r="A204" i="2"/>
  <c r="A192" i="2"/>
  <c r="A176" i="2"/>
  <c r="A219" i="2"/>
  <c r="A156" i="2"/>
  <c r="A152" i="2"/>
  <c r="A210" i="2"/>
  <c r="E134" i="2"/>
  <c r="F134" i="2"/>
  <c r="G134" i="2"/>
  <c r="G122" i="2"/>
  <c r="H122" i="2"/>
  <c r="A177" i="2"/>
  <c r="E110" i="2"/>
  <c r="F110" i="2"/>
  <c r="G110" i="2"/>
  <c r="H110" i="2"/>
  <c r="A169" i="2"/>
  <c r="A244" i="2"/>
  <c r="A232" i="2"/>
  <c r="A102" i="2"/>
  <c r="A247" i="2"/>
  <c r="F214" i="2"/>
  <c r="E214" i="2"/>
  <c r="G214" i="2"/>
  <c r="H214" i="2"/>
  <c r="A237" i="2"/>
  <c r="A191" i="2"/>
  <c r="A166" i="2"/>
  <c r="A161" i="2"/>
  <c r="A79" i="2"/>
  <c r="A120" i="2"/>
  <c r="A108" i="2"/>
  <c r="A221" i="2"/>
  <c r="A150" i="2"/>
  <c r="A168" i="2"/>
  <c r="A126" i="2"/>
  <c r="A207" i="2"/>
  <c r="A224" i="2"/>
  <c r="A180" i="2"/>
  <c r="A187" i="2"/>
  <c r="A78" i="2"/>
  <c r="A242" i="2"/>
  <c r="A197" i="2"/>
  <c r="A250" i="2"/>
  <c r="A200" i="2"/>
  <c r="A138" i="2"/>
  <c r="A93" i="2"/>
  <c r="A203" i="2"/>
  <c r="A199" i="2"/>
  <c r="A97" i="2"/>
  <c r="A89" i="2"/>
  <c r="A186" i="2"/>
  <c r="A153" i="2"/>
  <c r="A125" i="2"/>
  <c r="A107" i="2"/>
  <c r="A234" i="2"/>
  <c r="A81" i="2"/>
  <c r="A101" i="2"/>
  <c r="A162" i="2"/>
  <c r="A113" i="2"/>
  <c r="A95" i="2"/>
  <c r="A92" i="2"/>
  <c r="A83" i="2"/>
  <c r="A77" i="2"/>
  <c r="A233" i="2"/>
  <c r="A217" i="2"/>
  <c r="A212" i="2"/>
  <c r="A209" i="2"/>
  <c r="A143" i="2"/>
  <c r="A137" i="2"/>
  <c r="A133" i="2"/>
  <c r="A131" i="2"/>
  <c r="A104" i="2"/>
  <c r="A216" i="2"/>
  <c r="A248" i="2"/>
  <c r="A202" i="2"/>
  <c r="A194" i="2"/>
  <c r="A189" i="2"/>
  <c r="A174" i="2"/>
  <c r="A165" i="2"/>
  <c r="A155" i="2"/>
  <c r="A149" i="2"/>
  <c r="A128" i="2"/>
  <c r="A85" i="2"/>
  <c r="A117" i="2"/>
  <c r="A218" i="2"/>
  <c r="A141" i="2"/>
  <c r="A119" i="2"/>
  <c r="A246" i="2"/>
  <c r="A105" i="2"/>
  <c r="A239" i="2"/>
  <c r="A129" i="2"/>
  <c r="A236" i="2"/>
  <c r="A220" i="2"/>
  <c r="A198" i="2"/>
  <c r="A185" i="2"/>
  <c r="A167" i="2"/>
  <c r="A142" i="2"/>
  <c r="A130" i="2"/>
  <c r="A243" i="2"/>
  <c r="A222" i="2"/>
  <c r="A188" i="2"/>
  <c r="A179" i="2"/>
  <c r="A173" i="2"/>
  <c r="A164" i="2"/>
  <c r="A215" i="2"/>
  <c r="A226" i="2"/>
  <c r="A193" i="2"/>
  <c r="A116" i="2"/>
  <c r="A238" i="2"/>
  <c r="A157" i="2"/>
  <c r="A106" i="2"/>
  <c r="A249" i="2"/>
  <c r="A181" i="2"/>
  <c r="A103" i="2"/>
  <c r="A245" i="2"/>
  <c r="A151" i="2"/>
  <c r="A154" i="2"/>
  <c r="A231" i="2"/>
  <c r="A195" i="2"/>
  <c r="A183" i="2"/>
  <c r="A235" i="2"/>
  <c r="A118" i="2"/>
  <c r="A211" i="2"/>
  <c r="A229" i="2"/>
  <c r="A227" i="2"/>
  <c r="A80" i="2"/>
  <c r="A240" i="2"/>
  <c r="A163" i="2"/>
  <c r="A121" i="2"/>
  <c r="A230" i="2"/>
  <c r="A208" i="2"/>
  <c r="A175" i="2"/>
  <c r="A145" i="2"/>
  <c r="A109" i="2"/>
  <c r="A171" i="2"/>
  <c r="A139" i="2"/>
  <c r="A99" i="2"/>
  <c r="A223" i="2"/>
  <c r="A159" i="2"/>
  <c r="A127" i="2"/>
  <c r="A82" i="2"/>
  <c r="A147" i="2"/>
  <c r="A115" i="2"/>
  <c r="A205" i="2"/>
  <c r="A135" i="2"/>
  <c r="A111" i="2"/>
  <c r="A190" i="2"/>
  <c r="A123" i="2"/>
  <c r="A94" i="2"/>
  <c r="A201" i="2"/>
  <c r="A196" i="2"/>
  <c r="A184" i="2"/>
  <c r="A172" i="2"/>
  <c r="A160" i="2"/>
  <c r="A148" i="2"/>
  <c r="A136" i="2"/>
  <c r="A124" i="2"/>
  <c r="A112" i="2"/>
  <c r="A100" i="2"/>
  <c r="A88" i="2"/>
  <c r="A76" i="2"/>
  <c r="A72" i="2"/>
  <c r="A68" i="2"/>
  <c r="A64" i="2"/>
  <c r="A60" i="2"/>
  <c r="A56" i="2"/>
  <c r="A52" i="2"/>
  <c r="A48" i="2"/>
  <c r="A44" i="2"/>
  <c r="A40" i="2"/>
  <c r="A36" i="2"/>
  <c r="A32" i="2"/>
  <c r="A28" i="2"/>
  <c r="A24" i="2"/>
  <c r="A20" i="2"/>
  <c r="A16" i="2"/>
  <c r="A12" i="2"/>
  <c r="A8" i="2"/>
  <c r="A4" i="2"/>
  <c r="A75" i="2"/>
  <c r="A71" i="2"/>
  <c r="A63" i="2"/>
  <c r="A59" i="2"/>
  <c r="A55" i="2"/>
  <c r="A51" i="2"/>
  <c r="A47" i="2"/>
  <c r="A43" i="2"/>
  <c r="A39" i="2"/>
  <c r="A35" i="2"/>
  <c r="A31" i="2"/>
  <c r="A27" i="2"/>
  <c r="A23" i="2"/>
  <c r="A19" i="2"/>
  <c r="A73" i="2"/>
  <c r="A69" i="2"/>
  <c r="A65" i="2"/>
  <c r="A61" i="2"/>
  <c r="A57" i="2"/>
  <c r="A53" i="2"/>
  <c r="A49" i="2"/>
  <c r="A45" i="2"/>
  <c r="A41" i="2"/>
  <c r="A37" i="2"/>
  <c r="A33" i="2"/>
  <c r="A29" i="2"/>
  <c r="A25" i="2"/>
  <c r="A15" i="2"/>
  <c r="A11" i="2"/>
  <c r="A7" i="2"/>
  <c r="A3" i="2"/>
  <c r="A74" i="2"/>
  <c r="A70" i="2"/>
  <c r="A66" i="2"/>
  <c r="A62" i="2"/>
  <c r="A58" i="2"/>
  <c r="A54" i="2"/>
  <c r="A50" i="2"/>
  <c r="A46" i="2"/>
  <c r="A42" i="2"/>
  <c r="A38" i="2"/>
  <c r="A34" i="2"/>
  <c r="A30" i="2"/>
  <c r="A26" i="2"/>
  <c r="A22" i="2"/>
  <c r="A18" i="2"/>
  <c r="A14" i="2"/>
  <c r="A10" i="2"/>
  <c r="A6" i="2"/>
  <c r="A67" i="2"/>
  <c r="A21" i="2"/>
  <c r="A17" i="2"/>
  <c r="A13" i="2"/>
  <c r="A9" i="2"/>
  <c r="A5" i="2"/>
  <c r="A2" i="2"/>
  <c r="F140" i="2" l="1"/>
  <c r="F90" i="2"/>
  <c r="E114" i="2"/>
  <c r="H96" i="2"/>
  <c r="G96" i="2"/>
  <c r="F144" i="2"/>
  <c r="F96" i="2"/>
  <c r="F84" i="2"/>
  <c r="I84" i="2" s="1"/>
  <c r="J84" i="2" s="1"/>
  <c r="E84" i="2"/>
  <c r="F122" i="2"/>
  <c r="I122" i="2" s="1"/>
  <c r="J122" i="2" s="1"/>
  <c r="E213" i="2"/>
  <c r="F132" i="2"/>
  <c r="E90" i="2"/>
  <c r="H114" i="2"/>
  <c r="I114" i="2" s="1"/>
  <c r="J114" i="2" s="1"/>
  <c r="G114" i="2"/>
  <c r="H144" i="2"/>
  <c r="G144" i="2"/>
  <c r="E132" i="2"/>
  <c r="H182" i="2"/>
  <c r="F170" i="2"/>
  <c r="G182" i="2"/>
  <c r="E170" i="2"/>
  <c r="F182" i="2"/>
  <c r="I110" i="2"/>
  <c r="J110" i="2" s="1"/>
  <c r="H90" i="2"/>
  <c r="H132" i="2"/>
  <c r="E206" i="2"/>
  <c r="F206" i="2"/>
  <c r="H206" i="2"/>
  <c r="G206" i="2"/>
  <c r="E48" i="2"/>
  <c r="F48" i="2"/>
  <c r="G48" i="2"/>
  <c r="H48" i="2"/>
  <c r="E10" i="2"/>
  <c r="F10" i="2"/>
  <c r="G10" i="2"/>
  <c r="H10" i="2"/>
  <c r="E58" i="2"/>
  <c r="F58" i="2"/>
  <c r="G58" i="2"/>
  <c r="H58" i="2"/>
  <c r="E37" i="2"/>
  <c r="F37" i="2"/>
  <c r="G37" i="2"/>
  <c r="H37" i="2"/>
  <c r="E27" i="2"/>
  <c r="F27" i="2"/>
  <c r="G27" i="2"/>
  <c r="H27" i="2"/>
  <c r="E4" i="2"/>
  <c r="F4" i="2"/>
  <c r="G4" i="2"/>
  <c r="H4" i="2"/>
  <c r="F52" i="2"/>
  <c r="E52" i="2"/>
  <c r="G52" i="2"/>
  <c r="H52" i="2"/>
  <c r="E94" i="2"/>
  <c r="F94" i="2"/>
  <c r="G94" i="2"/>
  <c r="H94" i="2"/>
  <c r="E127" i="2"/>
  <c r="F127" i="2"/>
  <c r="G127" i="2"/>
  <c r="H127" i="2"/>
  <c r="E163" i="2"/>
  <c r="F163" i="2"/>
  <c r="G163" i="2"/>
  <c r="H163" i="2"/>
  <c r="E231" i="2"/>
  <c r="F231" i="2"/>
  <c r="G231" i="2"/>
  <c r="H231" i="2"/>
  <c r="I139" i="1"/>
  <c r="E106" i="2"/>
  <c r="F106" i="2"/>
  <c r="G106" i="2"/>
  <c r="H106" i="2"/>
  <c r="E164" i="2"/>
  <c r="F164" i="2"/>
  <c r="G164" i="2"/>
  <c r="H164" i="2"/>
  <c r="F236" i="2"/>
  <c r="E236" i="2"/>
  <c r="G236" i="2"/>
  <c r="H236" i="2"/>
  <c r="F155" i="2"/>
  <c r="E155" i="2"/>
  <c r="G155" i="2"/>
  <c r="H155" i="2"/>
  <c r="E143" i="2"/>
  <c r="F143" i="2"/>
  <c r="H143" i="2"/>
  <c r="G143" i="2"/>
  <c r="E81" i="2"/>
  <c r="F81" i="2"/>
  <c r="G81" i="2"/>
  <c r="H81" i="2"/>
  <c r="F200" i="2"/>
  <c r="E200" i="2"/>
  <c r="G200" i="2"/>
  <c r="H200" i="2"/>
  <c r="E168" i="2"/>
  <c r="F168" i="2"/>
  <c r="G168" i="2"/>
  <c r="H168" i="2"/>
  <c r="E232" i="2"/>
  <c r="F232" i="2"/>
  <c r="G232" i="2"/>
  <c r="H232" i="2"/>
  <c r="E176" i="2"/>
  <c r="F176" i="2"/>
  <c r="G176" i="2"/>
  <c r="H176" i="2"/>
  <c r="F241" i="2"/>
  <c r="E241" i="2"/>
  <c r="G241" i="2"/>
  <c r="H241" i="2"/>
  <c r="E11" i="2"/>
  <c r="F11" i="2"/>
  <c r="G11" i="2"/>
  <c r="H11" i="2"/>
  <c r="E32" i="2"/>
  <c r="F32" i="2"/>
  <c r="G32" i="2"/>
  <c r="H32" i="2"/>
  <c r="E160" i="2"/>
  <c r="F160" i="2"/>
  <c r="G160" i="2"/>
  <c r="H160" i="2"/>
  <c r="E235" i="2"/>
  <c r="F235" i="2"/>
  <c r="G235" i="2"/>
  <c r="H235" i="2"/>
  <c r="E216" i="2"/>
  <c r="F216" i="2"/>
  <c r="G216" i="2"/>
  <c r="H216" i="2"/>
  <c r="E17" i="2"/>
  <c r="H17" i="2"/>
  <c r="F17" i="2"/>
  <c r="G17" i="2"/>
  <c r="E15" i="2"/>
  <c r="F15" i="2"/>
  <c r="G15" i="2"/>
  <c r="H15" i="2"/>
  <c r="E59" i="2"/>
  <c r="F59" i="2"/>
  <c r="G59" i="2"/>
  <c r="H59" i="2"/>
  <c r="E172" i="2"/>
  <c r="F172" i="2"/>
  <c r="G172" i="2"/>
  <c r="H172" i="2"/>
  <c r="E175" i="2"/>
  <c r="F175" i="2"/>
  <c r="G175" i="2"/>
  <c r="H175" i="2"/>
  <c r="E117" i="2"/>
  <c r="F117" i="2"/>
  <c r="G117" i="2"/>
  <c r="H117" i="2"/>
  <c r="E95" i="2"/>
  <c r="F95" i="2"/>
  <c r="G95" i="2"/>
  <c r="H95" i="2"/>
  <c r="E180" i="2"/>
  <c r="F180" i="2"/>
  <c r="G180" i="2"/>
  <c r="H180" i="2"/>
  <c r="E21" i="2"/>
  <c r="F21" i="2"/>
  <c r="G21" i="2"/>
  <c r="H21" i="2"/>
  <c r="E73" i="2"/>
  <c r="F73" i="2"/>
  <c r="G73" i="2"/>
  <c r="H73" i="2"/>
  <c r="E184" i="2"/>
  <c r="F184" i="2"/>
  <c r="G184" i="2"/>
  <c r="H184" i="2"/>
  <c r="E183" i="2"/>
  <c r="F183" i="2"/>
  <c r="G183" i="2"/>
  <c r="H183" i="2"/>
  <c r="E185" i="2"/>
  <c r="F185" i="2"/>
  <c r="G185" i="2"/>
  <c r="H185" i="2"/>
  <c r="E113" i="2"/>
  <c r="F113" i="2"/>
  <c r="G113" i="2"/>
  <c r="H113" i="2"/>
  <c r="F29" i="2"/>
  <c r="E29" i="2"/>
  <c r="H29" i="2"/>
  <c r="G29" i="2"/>
  <c r="E71" i="2"/>
  <c r="F71" i="2"/>
  <c r="G71" i="2"/>
  <c r="H71" i="2"/>
  <c r="E230" i="2"/>
  <c r="F230" i="2"/>
  <c r="G230" i="2"/>
  <c r="H230" i="2"/>
  <c r="E198" i="2"/>
  <c r="F198" i="2"/>
  <c r="G198" i="2"/>
  <c r="H198" i="2"/>
  <c r="E33" i="2"/>
  <c r="F33" i="2"/>
  <c r="G33" i="2"/>
  <c r="H33" i="2"/>
  <c r="E62" i="2"/>
  <c r="F62" i="2"/>
  <c r="G62" i="2"/>
  <c r="H62" i="2"/>
  <c r="E244" i="2"/>
  <c r="F244" i="2"/>
  <c r="G244" i="2"/>
  <c r="H244" i="2"/>
  <c r="E18" i="2"/>
  <c r="F18" i="2"/>
  <c r="G18" i="2"/>
  <c r="H18" i="2"/>
  <c r="E66" i="2"/>
  <c r="F66" i="2"/>
  <c r="G66" i="2"/>
  <c r="H66" i="2"/>
  <c r="E45" i="2"/>
  <c r="F45" i="2"/>
  <c r="G45" i="2"/>
  <c r="H45" i="2"/>
  <c r="E35" i="2"/>
  <c r="F35" i="2"/>
  <c r="G35" i="2"/>
  <c r="H35" i="2"/>
  <c r="E12" i="2"/>
  <c r="F12" i="2"/>
  <c r="G12" i="2"/>
  <c r="H12" i="2"/>
  <c r="E60" i="2"/>
  <c r="F60" i="2"/>
  <c r="G60" i="2"/>
  <c r="H60" i="2"/>
  <c r="E100" i="2"/>
  <c r="F100" i="2"/>
  <c r="G100" i="2"/>
  <c r="H100" i="2"/>
  <c r="E190" i="2"/>
  <c r="F190" i="2"/>
  <c r="G190" i="2"/>
  <c r="H190" i="2"/>
  <c r="F223" i="2"/>
  <c r="E223" i="2"/>
  <c r="G223" i="2"/>
  <c r="H223" i="2"/>
  <c r="E80" i="2"/>
  <c r="F80" i="2"/>
  <c r="G80" i="2"/>
  <c r="H80" i="2"/>
  <c r="E151" i="2"/>
  <c r="F151" i="2"/>
  <c r="G151" i="2"/>
  <c r="H151" i="2"/>
  <c r="E238" i="2"/>
  <c r="F238" i="2"/>
  <c r="G238" i="2"/>
  <c r="H238" i="2"/>
  <c r="E179" i="2"/>
  <c r="F179" i="2"/>
  <c r="G179" i="2"/>
  <c r="H179" i="2"/>
  <c r="E239" i="2"/>
  <c r="F239" i="2"/>
  <c r="G239" i="2"/>
  <c r="H239" i="2"/>
  <c r="E174" i="2"/>
  <c r="F174" i="2"/>
  <c r="G174" i="2"/>
  <c r="H174" i="2"/>
  <c r="E212" i="2"/>
  <c r="F212" i="2"/>
  <c r="G212" i="2"/>
  <c r="H212" i="2"/>
  <c r="E107" i="2"/>
  <c r="F107" i="2"/>
  <c r="G107" i="2"/>
  <c r="H107" i="2"/>
  <c r="E197" i="2"/>
  <c r="F197" i="2"/>
  <c r="G197" i="2"/>
  <c r="H197" i="2"/>
  <c r="E150" i="2"/>
  <c r="F150" i="2"/>
  <c r="G150" i="2"/>
  <c r="H150" i="2"/>
  <c r="E191" i="2"/>
  <c r="F191" i="2"/>
  <c r="G191" i="2"/>
  <c r="H191" i="2"/>
  <c r="F169" i="2"/>
  <c r="E169" i="2"/>
  <c r="G169" i="2"/>
  <c r="H169" i="2"/>
  <c r="E204" i="2"/>
  <c r="F204" i="2"/>
  <c r="G204" i="2"/>
  <c r="H204" i="2"/>
  <c r="E87" i="2"/>
  <c r="F87" i="2"/>
  <c r="G87" i="2"/>
  <c r="H87" i="2"/>
  <c r="E158" i="2"/>
  <c r="F158" i="2"/>
  <c r="G158" i="2"/>
  <c r="H158" i="2"/>
  <c r="E25" i="2"/>
  <c r="F25" i="2"/>
  <c r="G25" i="2"/>
  <c r="H25" i="2"/>
  <c r="F40" i="2"/>
  <c r="G40" i="2"/>
  <c r="E40" i="2"/>
  <c r="H40" i="2"/>
  <c r="E82" i="2"/>
  <c r="F82" i="2"/>
  <c r="G82" i="2"/>
  <c r="H82" i="2"/>
  <c r="E193" i="2"/>
  <c r="F193" i="2"/>
  <c r="G193" i="2"/>
  <c r="H193" i="2"/>
  <c r="E131" i="2"/>
  <c r="F131" i="2"/>
  <c r="G131" i="2"/>
  <c r="H131" i="2"/>
  <c r="E203" i="2"/>
  <c r="F203" i="2"/>
  <c r="G203" i="2"/>
  <c r="H203" i="2"/>
  <c r="E224" i="2"/>
  <c r="F224" i="2"/>
  <c r="G224" i="2"/>
  <c r="H224" i="2"/>
  <c r="E166" i="2"/>
  <c r="F166" i="2"/>
  <c r="G166" i="2"/>
  <c r="H166" i="2"/>
  <c r="E247" i="2"/>
  <c r="F247" i="2"/>
  <c r="G247" i="2"/>
  <c r="H247" i="2"/>
  <c r="E156" i="2"/>
  <c r="F156" i="2"/>
  <c r="G156" i="2"/>
  <c r="H156" i="2"/>
  <c r="E54" i="2"/>
  <c r="F54" i="2"/>
  <c r="G54" i="2"/>
  <c r="H54" i="2"/>
  <c r="E121" i="2"/>
  <c r="F121" i="2"/>
  <c r="G121" i="2"/>
  <c r="H121" i="2"/>
  <c r="E249" i="2"/>
  <c r="F249" i="2"/>
  <c r="G249" i="2"/>
  <c r="H249" i="2"/>
  <c r="H215" i="2"/>
  <c r="E215" i="2"/>
  <c r="F215" i="2"/>
  <c r="G215" i="2"/>
  <c r="E149" i="2"/>
  <c r="F149" i="2"/>
  <c r="G149" i="2"/>
  <c r="H149" i="2"/>
  <c r="E137" i="2"/>
  <c r="F137" i="2"/>
  <c r="G137" i="2"/>
  <c r="H137" i="2"/>
  <c r="F101" i="2"/>
  <c r="E101" i="2"/>
  <c r="G101" i="2"/>
  <c r="H101" i="2"/>
  <c r="E138" i="2"/>
  <c r="F138" i="2"/>
  <c r="G138" i="2"/>
  <c r="H138" i="2"/>
  <c r="E126" i="2"/>
  <c r="F126" i="2"/>
  <c r="G126" i="2"/>
  <c r="H126" i="2"/>
  <c r="E219" i="2"/>
  <c r="F219" i="2"/>
  <c r="G219" i="2"/>
  <c r="H219" i="2"/>
  <c r="E41" i="2"/>
  <c r="F41" i="2"/>
  <c r="G41" i="2"/>
  <c r="H41" i="2"/>
  <c r="E123" i="2"/>
  <c r="F123" i="2"/>
  <c r="G123" i="2"/>
  <c r="H123" i="2"/>
  <c r="F49" i="2"/>
  <c r="E49" i="2"/>
  <c r="G49" i="2"/>
  <c r="H49" i="2"/>
  <c r="E64" i="2"/>
  <c r="F64" i="2"/>
  <c r="G64" i="2"/>
  <c r="H64" i="2"/>
  <c r="E111" i="2"/>
  <c r="F111" i="2"/>
  <c r="G111" i="2"/>
  <c r="H111" i="2"/>
  <c r="E188" i="2"/>
  <c r="H188" i="2"/>
  <c r="F188" i="2"/>
  <c r="G188" i="2"/>
  <c r="E189" i="2"/>
  <c r="F189" i="2"/>
  <c r="G189" i="2"/>
  <c r="H189" i="2"/>
  <c r="E125" i="2"/>
  <c r="F125" i="2"/>
  <c r="G125" i="2"/>
  <c r="H125" i="2"/>
  <c r="H242" i="2"/>
  <c r="E242" i="2"/>
  <c r="F242" i="2"/>
  <c r="G242" i="2"/>
  <c r="F178" i="2"/>
  <c r="E178" i="2"/>
  <c r="G178" i="2"/>
  <c r="H178" i="2"/>
  <c r="E50" i="2"/>
  <c r="F50" i="2"/>
  <c r="G50" i="2"/>
  <c r="H50" i="2"/>
  <c r="H44" i="2"/>
  <c r="E44" i="2"/>
  <c r="F44" i="2"/>
  <c r="G44" i="2"/>
  <c r="E226" i="2"/>
  <c r="F226" i="2"/>
  <c r="G226" i="2"/>
  <c r="H226" i="2"/>
  <c r="E128" i="2"/>
  <c r="F128" i="2"/>
  <c r="G128" i="2"/>
  <c r="H128" i="2"/>
  <c r="F133" i="2"/>
  <c r="E133" i="2"/>
  <c r="G133" i="2"/>
  <c r="H133" i="2"/>
  <c r="E162" i="2"/>
  <c r="F162" i="2"/>
  <c r="G162" i="2"/>
  <c r="H162" i="2"/>
  <c r="E93" i="2"/>
  <c r="F93" i="2"/>
  <c r="G93" i="2"/>
  <c r="H93" i="2"/>
  <c r="E207" i="2"/>
  <c r="F207" i="2"/>
  <c r="G207" i="2"/>
  <c r="H207" i="2"/>
  <c r="G8" i="2"/>
  <c r="H8" i="2"/>
  <c r="F8" i="2"/>
  <c r="E8" i="2"/>
  <c r="E159" i="2"/>
  <c r="F159" i="2"/>
  <c r="G159" i="2"/>
  <c r="H159" i="2"/>
  <c r="E22" i="2"/>
  <c r="F22" i="2"/>
  <c r="G22" i="2"/>
  <c r="H22" i="2"/>
  <c r="E16" i="2"/>
  <c r="F16" i="2"/>
  <c r="G16" i="2"/>
  <c r="H16" i="2"/>
  <c r="E112" i="2"/>
  <c r="F112" i="2"/>
  <c r="G112" i="2"/>
  <c r="H112" i="2"/>
  <c r="E227" i="2"/>
  <c r="F227" i="2"/>
  <c r="G227" i="2"/>
  <c r="H227" i="2"/>
  <c r="E105" i="2"/>
  <c r="F105" i="2"/>
  <c r="G105" i="2"/>
  <c r="H105" i="2"/>
  <c r="E217" i="2"/>
  <c r="F217" i="2"/>
  <c r="G217" i="2"/>
  <c r="H217" i="2"/>
  <c r="E221" i="2"/>
  <c r="F221" i="2"/>
  <c r="G221" i="2"/>
  <c r="H221" i="2"/>
  <c r="E13" i="2"/>
  <c r="F13" i="2"/>
  <c r="G13" i="2"/>
  <c r="H13" i="2"/>
  <c r="F65" i="2"/>
  <c r="E65" i="2"/>
  <c r="G65" i="2"/>
  <c r="H65" i="2"/>
  <c r="E145" i="2"/>
  <c r="F145" i="2"/>
  <c r="G145" i="2"/>
  <c r="H145" i="2"/>
  <c r="E218" i="2"/>
  <c r="F218" i="2"/>
  <c r="G218" i="2"/>
  <c r="H218" i="2"/>
  <c r="E97" i="2"/>
  <c r="F97" i="2"/>
  <c r="G97" i="2"/>
  <c r="H97" i="2"/>
  <c r="E42" i="2"/>
  <c r="F42" i="2"/>
  <c r="G42" i="2"/>
  <c r="H42" i="2"/>
  <c r="E69" i="2"/>
  <c r="F69" i="2"/>
  <c r="G69" i="2"/>
  <c r="H69" i="2"/>
  <c r="E36" i="2"/>
  <c r="F36" i="2"/>
  <c r="G36" i="2"/>
  <c r="H36" i="2"/>
  <c r="E147" i="2"/>
  <c r="F147" i="2"/>
  <c r="G147" i="2"/>
  <c r="H147" i="2"/>
  <c r="E167" i="2"/>
  <c r="F167" i="2"/>
  <c r="G167" i="2"/>
  <c r="H167" i="2"/>
  <c r="E104" i="2"/>
  <c r="F104" i="2"/>
  <c r="G104" i="2"/>
  <c r="H104" i="2"/>
  <c r="E199" i="2"/>
  <c r="F199" i="2"/>
  <c r="G199" i="2"/>
  <c r="H199" i="2"/>
  <c r="H161" i="2"/>
  <c r="E161" i="2"/>
  <c r="F161" i="2"/>
  <c r="G161" i="2"/>
  <c r="E46" i="2"/>
  <c r="F46" i="2"/>
  <c r="G46" i="2"/>
  <c r="H46" i="2"/>
  <c r="E63" i="2"/>
  <c r="F63" i="2"/>
  <c r="G63" i="2"/>
  <c r="H63" i="2"/>
  <c r="E208" i="2"/>
  <c r="F208" i="2"/>
  <c r="G208" i="2"/>
  <c r="H208" i="2"/>
  <c r="E85" i="2"/>
  <c r="F85" i="2"/>
  <c r="G85" i="2"/>
  <c r="H85" i="2"/>
  <c r="E67" i="2"/>
  <c r="F67" i="2"/>
  <c r="G67" i="2"/>
  <c r="H67" i="2"/>
  <c r="E19" i="2"/>
  <c r="F19" i="2"/>
  <c r="G19" i="2"/>
  <c r="H19" i="2"/>
  <c r="F196" i="2"/>
  <c r="E196" i="2"/>
  <c r="G196" i="2"/>
  <c r="H196" i="2"/>
  <c r="E181" i="2"/>
  <c r="F181" i="2"/>
  <c r="G181" i="2"/>
  <c r="H181" i="2"/>
  <c r="I174" i="1"/>
  <c r="E6" i="2"/>
  <c r="F6" i="2"/>
  <c r="G6" i="2"/>
  <c r="H6" i="2"/>
  <c r="E75" i="2"/>
  <c r="F75" i="2"/>
  <c r="G75" i="2"/>
  <c r="H75" i="2"/>
  <c r="E102" i="2"/>
  <c r="F102" i="2"/>
  <c r="G102" i="2"/>
  <c r="H102" i="2"/>
  <c r="E91" i="2"/>
  <c r="F91" i="2"/>
  <c r="G91" i="2"/>
  <c r="H91" i="2"/>
  <c r="E14" i="2"/>
  <c r="F14" i="2"/>
  <c r="G14" i="2"/>
  <c r="H14" i="2"/>
  <c r="E31" i="2"/>
  <c r="F31" i="2"/>
  <c r="G31" i="2"/>
  <c r="H31" i="2"/>
  <c r="E56" i="2"/>
  <c r="F56" i="2"/>
  <c r="G56" i="2"/>
  <c r="H56" i="2"/>
  <c r="E88" i="2"/>
  <c r="F88" i="2"/>
  <c r="G88" i="2"/>
  <c r="H88" i="2"/>
  <c r="E240" i="2"/>
  <c r="F240" i="2"/>
  <c r="G240" i="2"/>
  <c r="H240" i="2"/>
  <c r="E154" i="2"/>
  <c r="F154" i="2"/>
  <c r="G154" i="2"/>
  <c r="H154" i="2"/>
  <c r="E157" i="2"/>
  <c r="F157" i="2"/>
  <c r="G157" i="2"/>
  <c r="H157" i="2"/>
  <c r="E173" i="2"/>
  <c r="F173" i="2"/>
  <c r="G173" i="2"/>
  <c r="H173" i="2"/>
  <c r="E129" i="2"/>
  <c r="F129" i="2"/>
  <c r="G129" i="2"/>
  <c r="H129" i="2"/>
  <c r="E165" i="2"/>
  <c r="F165" i="2"/>
  <c r="G165" i="2"/>
  <c r="H165" i="2"/>
  <c r="F209" i="2"/>
  <c r="E209" i="2"/>
  <c r="G209" i="2"/>
  <c r="H209" i="2"/>
  <c r="E234" i="2"/>
  <c r="F234" i="2"/>
  <c r="G234" i="2"/>
  <c r="H234" i="2"/>
  <c r="F250" i="2"/>
  <c r="E250" i="2"/>
  <c r="G250" i="2"/>
  <c r="H250" i="2"/>
  <c r="E192" i="2"/>
  <c r="F192" i="2"/>
  <c r="G192" i="2"/>
  <c r="H192" i="2"/>
  <c r="E225" i="2"/>
  <c r="F225" i="2"/>
  <c r="G225" i="2"/>
  <c r="H225" i="2"/>
  <c r="E70" i="2"/>
  <c r="F70" i="2"/>
  <c r="G70" i="2"/>
  <c r="H70" i="2"/>
  <c r="E39" i="2"/>
  <c r="F39" i="2"/>
  <c r="G39" i="2"/>
  <c r="H39" i="2"/>
  <c r="E99" i="2"/>
  <c r="F99" i="2"/>
  <c r="G99" i="2"/>
  <c r="H99" i="2"/>
  <c r="H2" i="2"/>
  <c r="E2" i="2"/>
  <c r="G2" i="2"/>
  <c r="F2" i="2"/>
  <c r="H26" i="2"/>
  <c r="E26" i="2"/>
  <c r="F26" i="2"/>
  <c r="G26" i="2"/>
  <c r="F74" i="2"/>
  <c r="E74" i="2"/>
  <c r="G74" i="2"/>
  <c r="H74" i="2"/>
  <c r="E53" i="2"/>
  <c r="F53" i="2"/>
  <c r="G53" i="2"/>
  <c r="H53" i="2"/>
  <c r="E43" i="2"/>
  <c r="F43" i="2"/>
  <c r="G43" i="2"/>
  <c r="H43" i="2"/>
  <c r="F20" i="2"/>
  <c r="E20" i="2"/>
  <c r="G20" i="2"/>
  <c r="H20" i="2"/>
  <c r="E68" i="2"/>
  <c r="F68" i="2"/>
  <c r="G68" i="2"/>
  <c r="H68" i="2"/>
  <c r="F124" i="2"/>
  <c r="E124" i="2"/>
  <c r="G124" i="2"/>
  <c r="H124" i="2"/>
  <c r="E135" i="2"/>
  <c r="F135" i="2"/>
  <c r="G135" i="2"/>
  <c r="H135" i="2"/>
  <c r="E139" i="2"/>
  <c r="F139" i="2"/>
  <c r="G139" i="2"/>
  <c r="H139" i="2"/>
  <c r="E229" i="2"/>
  <c r="F229" i="2"/>
  <c r="G229" i="2"/>
  <c r="H229" i="2"/>
  <c r="E245" i="2"/>
  <c r="F245" i="2"/>
  <c r="G245" i="2"/>
  <c r="H245" i="2"/>
  <c r="E222" i="2"/>
  <c r="F222" i="2"/>
  <c r="G222" i="2"/>
  <c r="H222" i="2"/>
  <c r="E246" i="2"/>
  <c r="F246" i="2"/>
  <c r="G246" i="2"/>
  <c r="H246" i="2"/>
  <c r="E194" i="2"/>
  <c r="F194" i="2"/>
  <c r="G194" i="2"/>
  <c r="H194" i="2"/>
  <c r="E233" i="2"/>
  <c r="F233" i="2"/>
  <c r="G233" i="2"/>
  <c r="H233" i="2"/>
  <c r="E153" i="2"/>
  <c r="F153" i="2"/>
  <c r="G153" i="2"/>
  <c r="H153" i="2"/>
  <c r="I243" i="1"/>
  <c r="E108" i="2"/>
  <c r="F108" i="2"/>
  <c r="G108" i="2"/>
  <c r="H108" i="2"/>
  <c r="E210" i="2"/>
  <c r="F210" i="2"/>
  <c r="G210" i="2"/>
  <c r="H210" i="2"/>
  <c r="E5" i="2"/>
  <c r="F5" i="2"/>
  <c r="G5" i="2"/>
  <c r="H5" i="2"/>
  <c r="E30" i="2"/>
  <c r="F30" i="2"/>
  <c r="G30" i="2"/>
  <c r="H30" i="2"/>
  <c r="E3" i="2"/>
  <c r="F3" i="2"/>
  <c r="G3" i="2"/>
  <c r="H3" i="2"/>
  <c r="E57" i="2"/>
  <c r="F57" i="2"/>
  <c r="G57" i="2"/>
  <c r="H57" i="2"/>
  <c r="E47" i="2"/>
  <c r="F47" i="2"/>
  <c r="G47" i="2"/>
  <c r="H47" i="2"/>
  <c r="E24" i="2"/>
  <c r="F24" i="2"/>
  <c r="G24" i="2"/>
  <c r="H24" i="2"/>
  <c r="E72" i="2"/>
  <c r="F72" i="2"/>
  <c r="G72" i="2"/>
  <c r="H72" i="2"/>
  <c r="E136" i="2"/>
  <c r="F136" i="2"/>
  <c r="G136" i="2"/>
  <c r="H136" i="2"/>
  <c r="E171" i="2"/>
  <c r="F171" i="2"/>
  <c r="G171" i="2"/>
  <c r="H171" i="2"/>
  <c r="E211" i="2"/>
  <c r="F211" i="2"/>
  <c r="G211" i="2"/>
  <c r="H211" i="2"/>
  <c r="E116" i="2"/>
  <c r="F116" i="2"/>
  <c r="G116" i="2"/>
  <c r="H116" i="2"/>
  <c r="E243" i="2"/>
  <c r="F243" i="2"/>
  <c r="G243" i="2"/>
  <c r="H243" i="2"/>
  <c r="E119" i="2"/>
  <c r="F119" i="2"/>
  <c r="G119" i="2"/>
  <c r="H119" i="2"/>
  <c r="E202" i="2"/>
  <c r="F202" i="2"/>
  <c r="G202" i="2"/>
  <c r="H202" i="2"/>
  <c r="E77" i="2"/>
  <c r="F77" i="2"/>
  <c r="G77" i="2"/>
  <c r="H77" i="2"/>
  <c r="E186" i="2"/>
  <c r="F186" i="2"/>
  <c r="G186" i="2"/>
  <c r="H186" i="2"/>
  <c r="E120" i="2"/>
  <c r="F120" i="2"/>
  <c r="G120" i="2"/>
  <c r="H120" i="2"/>
  <c r="E237" i="2"/>
  <c r="F237" i="2"/>
  <c r="G237" i="2"/>
  <c r="H237" i="2"/>
  <c r="E38" i="2"/>
  <c r="F38" i="2"/>
  <c r="H38" i="2"/>
  <c r="G38" i="2"/>
  <c r="E55" i="2"/>
  <c r="F55" i="2"/>
  <c r="G55" i="2"/>
  <c r="H55" i="2"/>
  <c r="F115" i="2"/>
  <c r="E115" i="2"/>
  <c r="G115" i="2"/>
  <c r="H115" i="2"/>
  <c r="F142" i="2"/>
  <c r="E142" i="2"/>
  <c r="G142" i="2"/>
  <c r="H142" i="2"/>
  <c r="F92" i="2"/>
  <c r="E92" i="2"/>
  <c r="G92" i="2"/>
  <c r="H92" i="2"/>
  <c r="F187" i="2"/>
  <c r="E187" i="2"/>
  <c r="G187" i="2"/>
  <c r="H187" i="2"/>
  <c r="E79" i="2"/>
  <c r="F79" i="2"/>
  <c r="G79" i="2"/>
  <c r="H79" i="2"/>
  <c r="E177" i="2"/>
  <c r="F177" i="2"/>
  <c r="G177" i="2"/>
  <c r="H177" i="2"/>
  <c r="E152" i="2"/>
  <c r="F152" i="2"/>
  <c r="G152" i="2"/>
  <c r="H152" i="2"/>
  <c r="E23" i="2"/>
  <c r="F23" i="2"/>
  <c r="G23" i="2"/>
  <c r="H23" i="2"/>
  <c r="E201" i="2"/>
  <c r="F201" i="2"/>
  <c r="G201" i="2"/>
  <c r="H201" i="2"/>
  <c r="I144" i="1"/>
  <c r="E195" i="2"/>
  <c r="F195" i="2"/>
  <c r="G195" i="2"/>
  <c r="H195" i="2"/>
  <c r="E220" i="2"/>
  <c r="F220" i="2"/>
  <c r="G220" i="2"/>
  <c r="H220" i="2"/>
  <c r="E9" i="2"/>
  <c r="F9" i="2"/>
  <c r="G9" i="2"/>
  <c r="H9" i="2"/>
  <c r="E34" i="2"/>
  <c r="F34" i="2"/>
  <c r="G34" i="2"/>
  <c r="H34" i="2"/>
  <c r="E7" i="2"/>
  <c r="F7" i="2"/>
  <c r="G7" i="2"/>
  <c r="H7" i="2"/>
  <c r="E61" i="2"/>
  <c r="F61" i="2"/>
  <c r="G61" i="2"/>
  <c r="H61" i="2"/>
  <c r="E51" i="2"/>
  <c r="F51" i="2"/>
  <c r="G51" i="2"/>
  <c r="H51" i="2"/>
  <c r="E28" i="2"/>
  <c r="F28" i="2"/>
  <c r="G28" i="2"/>
  <c r="H28" i="2"/>
  <c r="G76" i="2"/>
  <c r="E76" i="2"/>
  <c r="F76" i="2"/>
  <c r="H76" i="2"/>
  <c r="E148" i="2"/>
  <c r="F148" i="2"/>
  <c r="G148" i="2"/>
  <c r="H148" i="2"/>
  <c r="E205" i="2"/>
  <c r="F205" i="2"/>
  <c r="G205" i="2"/>
  <c r="H205" i="2"/>
  <c r="E109" i="2"/>
  <c r="F109" i="2"/>
  <c r="G109" i="2"/>
  <c r="H109" i="2"/>
  <c r="E118" i="2"/>
  <c r="F118" i="2"/>
  <c r="G118" i="2"/>
  <c r="H118" i="2"/>
  <c r="E103" i="2"/>
  <c r="F103" i="2"/>
  <c r="G103" i="2"/>
  <c r="H103" i="2"/>
  <c r="E130" i="2"/>
  <c r="F130" i="2"/>
  <c r="G130" i="2"/>
  <c r="H130" i="2"/>
  <c r="E141" i="2"/>
  <c r="F141" i="2"/>
  <c r="G141" i="2"/>
  <c r="H141" i="2"/>
  <c r="E248" i="2"/>
  <c r="F248" i="2"/>
  <c r="G248" i="2"/>
  <c r="H248" i="2"/>
  <c r="F83" i="2"/>
  <c r="E83" i="2"/>
  <c r="G83" i="2"/>
  <c r="H83" i="2"/>
  <c r="E89" i="2"/>
  <c r="F89" i="2"/>
  <c r="G89" i="2"/>
  <c r="H89" i="2"/>
  <c r="E78" i="2"/>
  <c r="F78" i="2"/>
  <c r="G78" i="2"/>
  <c r="H78" i="2"/>
  <c r="E228" i="2"/>
  <c r="F228" i="2"/>
  <c r="G228" i="2"/>
  <c r="H228" i="2"/>
  <c r="I189" i="1"/>
  <c r="I221" i="1"/>
  <c r="I130" i="1"/>
  <c r="I100" i="1"/>
  <c r="I104" i="1"/>
  <c r="I166" i="1"/>
  <c r="I191" i="1"/>
  <c r="I112" i="1"/>
  <c r="I175" i="1"/>
  <c r="I212" i="1"/>
  <c r="I203" i="1"/>
  <c r="I232" i="1"/>
  <c r="I241" i="1"/>
  <c r="I195" i="1"/>
  <c r="I142" i="1"/>
  <c r="I88" i="1"/>
  <c r="I150" i="2"/>
  <c r="J150" i="2" s="1"/>
  <c r="I224" i="1"/>
  <c r="I215" i="1"/>
  <c r="I111" i="1"/>
  <c r="I244" i="1"/>
  <c r="I177" i="1"/>
  <c r="I185" i="1"/>
  <c r="I92" i="1"/>
  <c r="I163" i="1"/>
  <c r="I236" i="1"/>
  <c r="I99" i="1"/>
  <c r="I242" i="1"/>
  <c r="I227" i="1"/>
  <c r="I157" i="1"/>
  <c r="I151" i="1"/>
  <c r="I154" i="1"/>
  <c r="I233" i="1"/>
  <c r="I248" i="1"/>
  <c r="I162" i="1"/>
  <c r="I153" i="1"/>
  <c r="I120" i="1"/>
  <c r="I121" i="1"/>
  <c r="I219" i="1"/>
  <c r="I183" i="1"/>
  <c r="I156" i="1"/>
  <c r="I124" i="1"/>
  <c r="I198" i="1"/>
  <c r="I86" i="1"/>
  <c r="I165" i="1"/>
  <c r="I132" i="1"/>
  <c r="I193" i="1"/>
  <c r="I231" i="1"/>
  <c r="I186" i="1"/>
  <c r="I211" i="1"/>
  <c r="I140" i="1"/>
  <c r="I229" i="1"/>
  <c r="I159" i="1"/>
  <c r="I202" i="1"/>
  <c r="I119" i="1"/>
  <c r="I192" i="1"/>
  <c r="I223" i="1"/>
  <c r="I98" i="1"/>
  <c r="I152" i="1"/>
  <c r="I93" i="1"/>
  <c r="I237" i="1"/>
  <c r="I214" i="1"/>
  <c r="I146" i="1"/>
  <c r="I131" i="1"/>
  <c r="I204" i="1"/>
  <c r="I158" i="1"/>
  <c r="I172" i="1"/>
  <c r="I197" i="1"/>
  <c r="I113" i="1"/>
  <c r="I102" i="1"/>
  <c r="I246" i="1"/>
  <c r="I187" i="1"/>
  <c r="I116" i="1"/>
  <c r="I217" i="1"/>
  <c r="I201" i="1"/>
  <c r="I239" i="1"/>
  <c r="I145" i="1"/>
  <c r="I225" i="1"/>
  <c r="I110" i="1"/>
  <c r="I149" i="1"/>
  <c r="I160" i="1"/>
  <c r="I137" i="1"/>
  <c r="I91" i="1"/>
  <c r="I235" i="1"/>
  <c r="I206" i="1"/>
  <c r="I164" i="1"/>
  <c r="I105" i="1"/>
  <c r="I249" i="1"/>
  <c r="I226" i="1"/>
  <c r="I143" i="1"/>
  <c r="I216" i="1"/>
  <c r="I218" i="1"/>
  <c r="I184" i="1"/>
  <c r="I245" i="1"/>
  <c r="I173" i="1"/>
  <c r="I114" i="1"/>
  <c r="I136" i="1"/>
  <c r="I199" i="1"/>
  <c r="I128" i="1"/>
  <c r="I213" i="1"/>
  <c r="I181" i="1"/>
  <c r="I87" i="1"/>
  <c r="I190" i="1"/>
  <c r="I230" i="1"/>
  <c r="I180" i="1"/>
  <c r="I89" i="1"/>
  <c r="I222" i="1"/>
  <c r="I101" i="1"/>
  <c r="I90" i="1"/>
  <c r="I234" i="1"/>
  <c r="I103" i="1"/>
  <c r="I247" i="1"/>
  <c r="I176" i="1"/>
  <c r="I134" i="1"/>
  <c r="I117" i="1"/>
  <c r="I94" i="1"/>
  <c r="I238" i="1"/>
  <c r="I155" i="1"/>
  <c r="I97" i="1"/>
  <c r="I228" i="1"/>
  <c r="I196" i="1"/>
  <c r="I209" i="1"/>
  <c r="I126" i="1"/>
  <c r="I109" i="1"/>
  <c r="I107" i="1"/>
  <c r="I98" i="2"/>
  <c r="J98" i="2" s="1"/>
  <c r="I134" i="2"/>
  <c r="J134" i="2" s="1"/>
  <c r="I115" i="1"/>
  <c r="I188" i="1"/>
  <c r="I194" i="1"/>
  <c r="I129" i="1"/>
  <c r="I122" i="1"/>
  <c r="I106" i="1"/>
  <c r="I250" i="1"/>
  <c r="I147" i="1"/>
  <c r="I167" i="1"/>
  <c r="I169" i="1"/>
  <c r="I96" i="1"/>
  <c r="I240" i="1"/>
  <c r="I208" i="1"/>
  <c r="I138" i="1"/>
  <c r="I171" i="1"/>
  <c r="I133" i="1"/>
  <c r="I178" i="1"/>
  <c r="I95" i="1"/>
  <c r="I170" i="1"/>
  <c r="I168" i="1"/>
  <c r="I210" i="1"/>
  <c r="I148" i="1"/>
  <c r="I127" i="1"/>
  <c r="I123" i="1"/>
  <c r="I200" i="1"/>
  <c r="I141" i="1"/>
  <c r="I182" i="1"/>
  <c r="I118" i="1"/>
  <c r="I179" i="1"/>
  <c r="I205" i="1"/>
  <c r="I135" i="1"/>
  <c r="I108" i="1"/>
  <c r="I161" i="1"/>
  <c r="I207" i="1"/>
  <c r="I125" i="1"/>
  <c r="I220" i="1"/>
  <c r="I150" i="1"/>
  <c r="I176" i="2"/>
  <c r="J176" i="2" s="1"/>
  <c r="I156" i="2"/>
  <c r="J156" i="2" s="1"/>
  <c r="I96" i="2"/>
  <c r="J96" i="2" s="1"/>
  <c r="I213" i="2"/>
  <c r="J213" i="2" s="1"/>
  <c r="I214" i="2"/>
  <c r="J214" i="2" s="1"/>
  <c r="I86" i="2"/>
  <c r="J86" i="2" s="1"/>
  <c r="I146" i="2"/>
  <c r="J146" i="2" s="1"/>
  <c r="I200" i="2"/>
  <c r="J200" i="2" s="1"/>
  <c r="I140" i="2"/>
  <c r="J140" i="2" s="1"/>
  <c r="I90" i="2" l="1"/>
  <c r="J90" i="2" s="1"/>
  <c r="I233" i="2"/>
  <c r="J233" i="2" s="1"/>
  <c r="I222" i="2"/>
  <c r="J222" i="2" s="1"/>
  <c r="I70" i="2"/>
  <c r="J70" i="2" s="1"/>
  <c r="I165" i="2"/>
  <c r="J165" i="2" s="1"/>
  <c r="I75" i="2"/>
  <c r="J75" i="2" s="1"/>
  <c r="I196" i="2"/>
  <c r="J196" i="2" s="1"/>
  <c r="I85" i="2"/>
  <c r="J85" i="2" s="1"/>
  <c r="I104" i="2"/>
  <c r="J104" i="2" s="1"/>
  <c r="I97" i="2"/>
  <c r="J97" i="2" s="1"/>
  <c r="I93" i="2"/>
  <c r="J93" i="2" s="1"/>
  <c r="I128" i="2"/>
  <c r="J128" i="2" s="1"/>
  <c r="I50" i="2"/>
  <c r="J50" i="2" s="1"/>
  <c r="I125" i="2"/>
  <c r="J125" i="2" s="1"/>
  <c r="I126" i="2"/>
  <c r="J126" i="2" s="1"/>
  <c r="I137" i="2"/>
  <c r="J137" i="2" s="1"/>
  <c r="I224" i="2"/>
  <c r="J224" i="2" s="1"/>
  <c r="I204" i="2"/>
  <c r="J204" i="2" s="1"/>
  <c r="I179" i="2"/>
  <c r="J179" i="2" s="1"/>
  <c r="I33" i="2"/>
  <c r="J33" i="2" s="1"/>
  <c r="I185" i="2"/>
  <c r="J185" i="2" s="1"/>
  <c r="I241" i="2"/>
  <c r="J241" i="2" s="1"/>
  <c r="I164" i="2"/>
  <c r="J164" i="2" s="1"/>
  <c r="I182" i="2"/>
  <c r="J182" i="2" s="1"/>
  <c r="I83" i="2"/>
  <c r="J83" i="2" s="1"/>
  <c r="I143" i="2"/>
  <c r="J143" i="2" s="1"/>
  <c r="I234" i="2"/>
  <c r="J234" i="2" s="1"/>
  <c r="I247" i="2"/>
  <c r="J247" i="2" s="1"/>
  <c r="I132" i="2"/>
  <c r="J132" i="2" s="1"/>
  <c r="I152" i="2"/>
  <c r="J152" i="2" s="1"/>
  <c r="I187" i="2"/>
  <c r="J187" i="2" s="1"/>
  <c r="I237" i="2"/>
  <c r="J237" i="2" s="1"/>
  <c r="I77" i="2"/>
  <c r="J77" i="2" s="1"/>
  <c r="I243" i="2"/>
  <c r="J243" i="2" s="1"/>
  <c r="I171" i="2"/>
  <c r="J171" i="2" s="1"/>
  <c r="I210" i="2"/>
  <c r="J210" i="2" s="1"/>
  <c r="I144" i="2"/>
  <c r="J144" i="2" s="1"/>
  <c r="I170" i="2"/>
  <c r="J170" i="2" s="1"/>
  <c r="I205" i="2"/>
  <c r="J205" i="2" s="1"/>
  <c r="I225" i="2"/>
  <c r="J225" i="2" s="1"/>
  <c r="I91" i="2"/>
  <c r="J91" i="2" s="1"/>
  <c r="I167" i="2"/>
  <c r="J167" i="2" s="1"/>
  <c r="I218" i="2"/>
  <c r="J218" i="2" s="1"/>
  <c r="I162" i="2"/>
  <c r="J162" i="2" s="1"/>
  <c r="I178" i="2"/>
  <c r="J178" i="2" s="1"/>
  <c r="I189" i="2"/>
  <c r="J189" i="2" s="1"/>
  <c r="I121" i="2"/>
  <c r="J121" i="2" s="1"/>
  <c r="I203" i="2"/>
  <c r="J203" i="2" s="1"/>
  <c r="I158" i="2"/>
  <c r="J158" i="2" s="1"/>
  <c r="I169" i="2"/>
  <c r="J169" i="2" s="1"/>
  <c r="I244" i="2"/>
  <c r="J244" i="2" s="1"/>
  <c r="I198" i="2"/>
  <c r="J198" i="2" s="1"/>
  <c r="I155" i="2"/>
  <c r="J155" i="2" s="1"/>
  <c r="I206" i="2"/>
  <c r="J206" i="2" s="1"/>
  <c r="I23" i="2"/>
  <c r="J23" i="2" s="1"/>
  <c r="I79" i="2"/>
  <c r="J79" i="2" s="1"/>
  <c r="I119" i="2"/>
  <c r="J119" i="2" s="1"/>
  <c r="I248" i="2"/>
  <c r="J248" i="2" s="1"/>
  <c r="I142" i="2"/>
  <c r="J142" i="2" s="1"/>
  <c r="I161" i="2"/>
  <c r="J161" i="2" s="1"/>
  <c r="I166" i="2"/>
  <c r="J166" i="2" s="1"/>
  <c r="I184" i="2"/>
  <c r="J184" i="2" s="1"/>
  <c r="I236" i="2"/>
  <c r="J236" i="2" s="1"/>
  <c r="I44" i="2"/>
  <c r="J44" i="2" s="1"/>
  <c r="I242" i="2"/>
  <c r="J242" i="2" s="1"/>
  <c r="I221" i="2"/>
  <c r="J221" i="2" s="1"/>
  <c r="I130" i="2"/>
  <c r="J130" i="2" s="1"/>
  <c r="I199" i="2"/>
  <c r="J199" i="2" s="1"/>
  <c r="I145" i="2"/>
  <c r="J145" i="2" s="1"/>
  <c r="I133" i="2"/>
  <c r="J133" i="2" s="1"/>
  <c r="I219" i="2"/>
  <c r="J219" i="2" s="1"/>
  <c r="I54" i="2"/>
  <c r="J54" i="2" s="1"/>
  <c r="I107" i="2"/>
  <c r="J107" i="2" s="1"/>
  <c r="I151" i="2"/>
  <c r="J151" i="2" s="1"/>
  <c r="I113" i="2"/>
  <c r="J113" i="2" s="1"/>
  <c r="I175" i="2"/>
  <c r="J175" i="2" s="1"/>
  <c r="I209" i="2"/>
  <c r="J209" i="2" s="1"/>
  <c r="I228" i="2"/>
  <c r="J228" i="2" s="1"/>
  <c r="I177" i="2"/>
  <c r="J177" i="2" s="1"/>
  <c r="I92" i="2"/>
  <c r="J92" i="2" s="1"/>
  <c r="I55" i="2"/>
  <c r="J55" i="2" s="1"/>
  <c r="I120" i="2"/>
  <c r="J120" i="2" s="1"/>
  <c r="I202" i="2"/>
  <c r="J202" i="2" s="1"/>
  <c r="I89" i="2"/>
  <c r="J89" i="2" s="1"/>
  <c r="I181" i="2"/>
  <c r="J181" i="2" s="1"/>
  <c r="I136" i="2"/>
  <c r="J136" i="2" s="1"/>
  <c r="I108" i="2"/>
  <c r="J108" i="2" s="1"/>
  <c r="I101" i="2"/>
  <c r="J101" i="2" s="1"/>
  <c r="I87" i="2"/>
  <c r="J87" i="2" s="1"/>
  <c r="I62" i="2"/>
  <c r="J62" i="2" s="1"/>
  <c r="I194" i="2"/>
  <c r="J194" i="2" s="1"/>
  <c r="I154" i="2"/>
  <c r="J154" i="2" s="1"/>
  <c r="I153" i="2"/>
  <c r="J153" i="2" s="1"/>
  <c r="I246" i="2"/>
  <c r="J246" i="2" s="1"/>
  <c r="I207" i="2"/>
  <c r="J207" i="2" s="1"/>
  <c r="I239" i="2"/>
  <c r="J239" i="2" s="1"/>
  <c r="I180" i="2"/>
  <c r="J180" i="2" s="1"/>
  <c r="I232" i="2"/>
  <c r="J232" i="2" s="1"/>
  <c r="I188" i="2"/>
  <c r="J188" i="2" s="1"/>
  <c r="I78" i="2"/>
  <c r="J78" i="2" s="1"/>
  <c r="I138" i="2"/>
  <c r="J138" i="2" s="1"/>
  <c r="I197" i="2"/>
  <c r="J197" i="2" s="1"/>
  <c r="I186" i="2"/>
  <c r="J186" i="2" s="1"/>
  <c r="I192" i="2"/>
  <c r="J192" i="2" s="1"/>
  <c r="I102" i="2"/>
  <c r="J102" i="2" s="1"/>
  <c r="I191" i="2"/>
  <c r="J191" i="2" s="1"/>
  <c r="I238" i="2"/>
  <c r="J238" i="2" s="1"/>
  <c r="I129" i="2"/>
  <c r="J129" i="2" s="1"/>
  <c r="I250" i="2"/>
  <c r="J250" i="2" s="1"/>
  <c r="I212" i="2"/>
  <c r="J212" i="2" s="1"/>
  <c r="I95" i="2"/>
  <c r="J95" i="2" s="1"/>
  <c r="I172" i="2"/>
  <c r="J172" i="2" s="1"/>
  <c r="I135" i="2"/>
  <c r="J135" i="2" s="1"/>
  <c r="I208" i="2"/>
  <c r="J208" i="2" s="1"/>
  <c r="I117" i="2"/>
  <c r="J117" i="2" s="1"/>
  <c r="I217" i="2"/>
  <c r="J217" i="2" s="1"/>
  <c r="I220" i="2"/>
  <c r="J220" i="2" s="1"/>
  <c r="I105" i="2"/>
  <c r="J105" i="2" s="1"/>
  <c r="I174" i="2"/>
  <c r="J174" i="2" s="1"/>
  <c r="I41" i="2"/>
  <c r="J41" i="2" s="1"/>
  <c r="I19" i="2"/>
  <c r="J19" i="2" s="1"/>
  <c r="I56" i="1" s="1"/>
  <c r="I245" i="2"/>
  <c r="J245" i="2" s="1"/>
  <c r="I131" i="2"/>
  <c r="J131" i="2" s="1"/>
  <c r="I149" i="2"/>
  <c r="J149" i="2" s="1"/>
  <c r="I168" i="2"/>
  <c r="J168" i="2" s="1"/>
  <c r="I173" i="2"/>
  <c r="J173" i="2" s="1"/>
  <c r="I141" i="2"/>
  <c r="J141" i="2" s="1"/>
  <c r="I100" i="2"/>
  <c r="J100" i="2" s="1"/>
  <c r="I115" i="2"/>
  <c r="J115" i="2" s="1"/>
  <c r="I216" i="2"/>
  <c r="J216" i="2" s="1"/>
  <c r="I81" i="2"/>
  <c r="J81" i="2" s="1"/>
  <c r="I230" i="2"/>
  <c r="J230" i="2" s="1"/>
  <c r="I82" i="2"/>
  <c r="J82" i="2" s="1"/>
  <c r="I229" i="2"/>
  <c r="J229" i="2" s="1"/>
  <c r="I103" i="2"/>
  <c r="J103" i="2" s="1"/>
  <c r="I147" i="2"/>
  <c r="J147" i="2" s="1"/>
  <c r="I159" i="2"/>
  <c r="J159" i="2" s="1"/>
  <c r="I80" i="2"/>
  <c r="J80" i="2" s="1"/>
  <c r="I66" i="1" s="1"/>
  <c r="I195" i="2"/>
  <c r="J195" i="2" s="1"/>
  <c r="I190" i="2"/>
  <c r="J190" i="2" s="1"/>
  <c r="I226" i="2"/>
  <c r="J226" i="2" s="1"/>
  <c r="I109" i="2"/>
  <c r="J109" i="2" s="1"/>
  <c r="I112" i="2"/>
  <c r="J112" i="2" s="1"/>
  <c r="I211" i="2"/>
  <c r="J211" i="2" s="1"/>
  <c r="I111" i="2"/>
  <c r="J111" i="2" s="1"/>
  <c r="I116" i="2"/>
  <c r="J116" i="2" s="1"/>
  <c r="I215" i="2"/>
  <c r="J215" i="2" s="1"/>
  <c r="I94" i="2"/>
  <c r="J94" i="2" s="1"/>
  <c r="I231" i="2"/>
  <c r="J231" i="2" s="1"/>
  <c r="I163" i="2"/>
  <c r="J163" i="2" s="1"/>
  <c r="I193" i="2"/>
  <c r="J193" i="2" s="1"/>
  <c r="I249" i="2"/>
  <c r="J249" i="2" s="1"/>
  <c r="I160" i="2"/>
  <c r="J160" i="2" s="1"/>
  <c r="I201" i="2"/>
  <c r="J201" i="2" s="1"/>
  <c r="I240" i="2"/>
  <c r="J240" i="2" s="1"/>
  <c r="I183" i="2"/>
  <c r="J183" i="2" s="1"/>
  <c r="I99" i="2"/>
  <c r="J99" i="2" s="1"/>
  <c r="I139" i="2"/>
  <c r="J139" i="2" s="1"/>
  <c r="I148" i="2"/>
  <c r="J148" i="2" s="1"/>
  <c r="I223" i="2"/>
  <c r="J223" i="2" s="1"/>
  <c r="I118" i="2"/>
  <c r="J118" i="2" s="1"/>
  <c r="I124" i="2"/>
  <c r="J124" i="2" s="1"/>
  <c r="I106" i="2"/>
  <c r="J106" i="2" s="1"/>
  <c r="I227" i="2"/>
  <c r="J227" i="2" s="1"/>
  <c r="I157" i="2"/>
  <c r="J157" i="2" s="1"/>
  <c r="I235" i="2"/>
  <c r="J235" i="2" s="1"/>
  <c r="I88" i="2"/>
  <c r="J88" i="2" s="1"/>
  <c r="I123" i="2"/>
  <c r="J123" i="2" s="1"/>
  <c r="I127" i="2"/>
  <c r="J127" i="2" s="1"/>
  <c r="I8" i="2"/>
  <c r="J8" i="2" s="1"/>
  <c r="I46" i="2"/>
  <c r="J46" i="2" s="1"/>
  <c r="I51" i="2"/>
  <c r="J51" i="2" s="1"/>
  <c r="I16" i="2"/>
  <c r="J16" i="2" s="1"/>
  <c r="I17" i="2"/>
  <c r="J17" i="2" s="1"/>
  <c r="I57" i="2"/>
  <c r="J57" i="2" s="1"/>
  <c r="I59" i="2"/>
  <c r="J59" i="2" s="1"/>
  <c r="I82" i="1" s="1"/>
  <c r="I14" i="2"/>
  <c r="J14" i="2" s="1"/>
  <c r="I60" i="1" s="1"/>
  <c r="I49" i="2"/>
  <c r="J49" i="2" s="1"/>
  <c r="I37" i="2"/>
  <c r="J37" i="2" s="1"/>
  <c r="I68" i="2"/>
  <c r="J68" i="2" s="1"/>
  <c r="I19" i="1" s="1"/>
  <c r="I11" i="2"/>
  <c r="J11" i="2" s="1"/>
  <c r="I42" i="1" s="1"/>
  <c r="I45" i="2"/>
  <c r="J45" i="2" s="1"/>
  <c r="I56" i="2"/>
  <c r="J56" i="2" s="1"/>
  <c r="I42" i="2"/>
  <c r="J42" i="2" s="1"/>
  <c r="I61" i="2"/>
  <c r="J61" i="2" s="1"/>
  <c r="I64" i="2"/>
  <c r="J64" i="2" s="1"/>
  <c r="I22" i="2"/>
  <c r="J22" i="2" s="1"/>
  <c r="I68" i="1" s="1"/>
  <c r="I34" i="2"/>
  <c r="J34" i="2" s="1"/>
  <c r="I39" i="2"/>
  <c r="J39" i="2" s="1"/>
  <c r="I71" i="2"/>
  <c r="J71" i="2" s="1"/>
  <c r="I9" i="2"/>
  <c r="J9" i="2" s="1"/>
  <c r="I26" i="1" s="1"/>
  <c r="I72" i="2"/>
  <c r="J72" i="2" s="1"/>
  <c r="I24" i="2"/>
  <c r="J24" i="2" s="1"/>
  <c r="I75" i="1" s="1"/>
  <c r="I58" i="2"/>
  <c r="J58" i="2" s="1"/>
  <c r="I76" i="1" s="1"/>
  <c r="I65" i="2"/>
  <c r="J65" i="2" s="1"/>
  <c r="I26" i="2"/>
  <c r="J26" i="2" s="1"/>
  <c r="I78" i="1" s="1"/>
  <c r="I60" i="2"/>
  <c r="J60" i="2" s="1"/>
  <c r="I53" i="2"/>
  <c r="J53" i="2" s="1"/>
  <c r="I64" i="1" s="1"/>
  <c r="I30" i="2"/>
  <c r="J30" i="2" s="1"/>
  <c r="I20" i="2"/>
  <c r="J20" i="2" s="1"/>
  <c r="I59" i="1" s="1"/>
  <c r="I29" i="2"/>
  <c r="J29" i="2" s="1"/>
  <c r="I73" i="2"/>
  <c r="J73" i="2" s="1"/>
  <c r="I37" i="1" s="1"/>
  <c r="I76" i="2"/>
  <c r="J76" i="2" s="1"/>
  <c r="I55" i="1" s="1"/>
  <c r="I12" i="2"/>
  <c r="J12" i="2" s="1"/>
  <c r="I44" i="1" s="1"/>
  <c r="I36" i="2"/>
  <c r="J36" i="2" s="1"/>
  <c r="I27" i="1" s="1"/>
  <c r="I28" i="2"/>
  <c r="J28" i="2" s="1"/>
  <c r="I81" i="1" s="1"/>
  <c r="I18" i="2"/>
  <c r="J18" i="2" s="1"/>
  <c r="I21" i="2"/>
  <c r="J21" i="2" s="1"/>
  <c r="I7" i="2"/>
  <c r="J7" i="2" s="1"/>
  <c r="I14" i="1" s="1"/>
  <c r="I15" i="2"/>
  <c r="J15" i="2" s="1"/>
  <c r="I51" i="1" s="1"/>
  <c r="I43" i="2"/>
  <c r="J43" i="2" s="1"/>
  <c r="I38" i="2"/>
  <c r="J38" i="2" s="1"/>
  <c r="I29" i="1" s="1"/>
  <c r="I13" i="2"/>
  <c r="J13" i="2" s="1"/>
  <c r="I46" i="1" s="1"/>
  <c r="I40" i="2"/>
  <c r="J40" i="2" s="1"/>
  <c r="I5" i="2"/>
  <c r="J5" i="2" s="1"/>
  <c r="I7" i="1" s="1"/>
  <c r="I25" i="2"/>
  <c r="J25" i="2" s="1"/>
  <c r="I31" i="2"/>
  <c r="J31" i="2" s="1"/>
  <c r="I12" i="1" s="1"/>
  <c r="I27" i="2"/>
  <c r="J27" i="2" s="1"/>
  <c r="I79" i="1" s="1"/>
  <c r="I66" i="2"/>
  <c r="J66" i="2" s="1"/>
  <c r="I16" i="1" s="1"/>
  <c r="I35" i="2"/>
  <c r="J35" i="2" s="1"/>
  <c r="I3" i="2"/>
  <c r="J3" i="2" s="1"/>
  <c r="I32" i="2"/>
  <c r="J32" i="2" s="1"/>
  <c r="I18" i="1" s="1"/>
  <c r="I63" i="2"/>
  <c r="J63" i="2" s="1"/>
  <c r="I74" i="2"/>
  <c r="J74" i="2" s="1"/>
  <c r="I43" i="1" s="1"/>
  <c r="I52" i="2"/>
  <c r="J52" i="2" s="1"/>
  <c r="I48" i="2"/>
  <c r="J48" i="2" s="1"/>
  <c r="I49" i="1" s="1"/>
  <c r="I47" i="2"/>
  <c r="J47" i="2" s="1"/>
  <c r="I4" i="2"/>
  <c r="J4" i="2" s="1"/>
  <c r="I10" i="2"/>
  <c r="J10" i="2" s="1"/>
  <c r="I33" i="1" s="1"/>
  <c r="I6" i="2"/>
  <c r="J6" i="2" s="1"/>
  <c r="I9" i="1" s="1"/>
  <c r="I2" i="2"/>
  <c r="J2" i="2" s="1"/>
  <c r="I2" i="1" s="1"/>
  <c r="I67" i="2"/>
  <c r="J67" i="2" s="1"/>
  <c r="I17" i="1" s="1"/>
  <c r="I69" i="2"/>
  <c r="J69" i="2" s="1"/>
  <c r="I22" i="1" s="1"/>
  <c r="I74" i="1" l="1"/>
  <c r="I20" i="1"/>
  <c r="I5" i="1"/>
  <c r="I30" i="1"/>
  <c r="I31" i="1"/>
  <c r="I53" i="1"/>
  <c r="I4" i="1"/>
  <c r="I6" i="1"/>
  <c r="I24" i="1"/>
  <c r="I40" i="1"/>
  <c r="I21" i="1"/>
  <c r="I23" i="1"/>
  <c r="I65" i="1"/>
  <c r="I11" i="1"/>
  <c r="I38" i="1"/>
  <c r="I10" i="1"/>
  <c r="I73" i="1"/>
  <c r="I71" i="1"/>
  <c r="I13" i="1"/>
  <c r="I8" i="1"/>
  <c r="I3" i="1"/>
  <c r="I52" i="1"/>
  <c r="I57" i="1"/>
  <c r="I62" i="1"/>
  <c r="I36" i="1"/>
  <c r="I61" i="1"/>
  <c r="I58" i="1"/>
  <c r="I39" i="1"/>
  <c r="I54" i="1"/>
  <c r="I15" i="1"/>
  <c r="I72" i="1"/>
  <c r="I41" i="1"/>
  <c r="I35" i="1"/>
  <c r="I34" i="1"/>
  <c r="I69" i="1"/>
  <c r="I77" i="1"/>
  <c r="I28" i="1"/>
  <c r="I45" i="1"/>
  <c r="I67" i="1"/>
  <c r="I84" i="1"/>
  <c r="I48" i="1"/>
  <c r="I50" i="1"/>
  <c r="I25" i="1"/>
  <c r="L6" i="1" s="1"/>
  <c r="I32" i="1"/>
  <c r="I63" i="1"/>
  <c r="I85" i="1"/>
  <c r="I47" i="1"/>
  <c r="I70" i="1"/>
  <c r="I80" i="1"/>
  <c r="L8" i="1" s="1"/>
  <c r="I83" i="1"/>
  <c r="L9" i="1" l="1"/>
  <c r="L13" i="1"/>
  <c r="M13" i="1" s="1"/>
  <c r="L5" i="1"/>
  <c r="L4" i="1"/>
  <c r="L10" i="1"/>
  <c r="L7" i="1"/>
  <c r="M10" i="1" l="1"/>
  <c r="M4" i="1"/>
  <c r="M5" i="1"/>
  <c r="M9" i="1"/>
  <c r="M8" i="1"/>
  <c r="M6" i="1"/>
  <c r="M7" i="1"/>
</calcChain>
</file>

<file path=xl/sharedStrings.xml><?xml version="1.0" encoding="utf-8"?>
<sst xmlns="http://schemas.openxmlformats.org/spreadsheetml/2006/main" count="237" uniqueCount="68">
  <si>
    <t>Classe</t>
  </si>
  <si>
    <t>Prénom élève</t>
  </si>
  <si>
    <t>Nom élève</t>
  </si>
  <si>
    <t>Test spécifique en résolution de problèmes</t>
  </si>
  <si>
    <t>Test spécifique en automatismes</t>
  </si>
  <si>
    <t>Grandeurs et mesures - Connaître les grandeurs et utiliser des unités de mesure</t>
  </si>
  <si>
    <t>Nombres et calculs - Connaître les nombres et les utiliser dans des calculs</t>
  </si>
  <si>
    <t>Profil</t>
  </si>
  <si>
    <t>Satisfaisant</t>
  </si>
  <si>
    <t>satisfaisant</t>
  </si>
  <si>
    <t>Fragile</t>
  </si>
  <si>
    <t>profil</t>
  </si>
  <si>
    <t>Hypothèses</t>
  </si>
  <si>
    <t>Actions possibles</t>
  </si>
  <si>
    <t>A</t>
  </si>
  <si>
    <t>Fragile/ A besoins</t>
  </si>
  <si>
    <t>B</t>
  </si>
  <si>
    <t>C</t>
  </si>
  <si>
    <t>Les élèves ont des capacités en résolution de problèmes, mais peuvent rencontrer des difficultés avec les nombres et/ou les grandeurs et mesures hors contexte. Les tests spécifiques sur les automatismes permettront d'affiner le profil</t>
  </si>
  <si>
    <t>D</t>
  </si>
  <si>
    <t>E</t>
  </si>
  <si>
    <t>F</t>
  </si>
  <si>
    <t>G</t>
  </si>
  <si>
    <t>indice profil</t>
  </si>
  <si>
    <t>groupe</t>
  </si>
  <si>
    <t>À besoins</t>
  </si>
  <si>
    <t xml:space="preserve">Les élèves ont une connaissance basique du nombre  conduisant à une certaine fragilité dans la résolution de  problèmes. </t>
  </si>
  <si>
    <t>Liens vers les ressources</t>
  </si>
  <si>
    <t>Les élèves semblent avoir des difficultés sur le thème "grandeurs et mesures" avec ou hors contexte et également dans la résolution de problèmes.</t>
  </si>
  <si>
    <t>Il peut être intéressant de leur proposer soit :
• de réaliser des exercices d’approfondissement (choisis par vos soins ou par exemple choisis par eux-mêmes dans les pages du livre du chapitre de proportionnalité, même si la leçon n’est pas réintroduite, ces élèves ayant déjà acquis de nombreuses compétences) ;
• de choisir d’aider leurs camarades à développer des stratégies, à effectuer une vérification, à cibler leurs erreurs grâce à leur recul sur la notion, en restant vigilant afin qu’ils ne donnent pas la réponse.</t>
  </si>
  <si>
    <t xml:space="preserve">Les élèves ont de multiples fragilités. D'autres obstacles mériteraient d'être identifiés : élèves allophones, à grandes difficultés scolaires, EBEP, etc.
</t>
  </si>
  <si>
    <t>Test spécifique en automatisme</t>
  </si>
  <si>
    <t>Test spécifique en résolution de problème</t>
  </si>
  <si>
    <t>Les élèves semblent  avoir une compréhension satisfaisante des grandeurs et/ou des nombres. Ils sont en capacité de mettre en œuvre un raisonnement et de résoudre des problèmes à plusieurs étapes.</t>
  </si>
  <si>
    <t>Guide résolution de problèmes au collège</t>
  </si>
  <si>
    <t>Les automatismes au collège</t>
  </si>
  <si>
    <t>Fiche AP- Utiliser les additions et les soustractions de nombres relatifs pour résoudre des problèmes</t>
  </si>
  <si>
    <t>Mathématiques au quotidien</t>
  </si>
  <si>
    <t>Grandeurs et mesures au cycle 4</t>
  </si>
  <si>
    <t>Les nombres décimaux</t>
  </si>
  <si>
    <t>Les nombres relatifs</t>
  </si>
  <si>
    <r>
      <t>Remédiation du profil B avec des situations contextualisées</t>
    </r>
    <r>
      <rPr>
        <u/>
        <sz val="11"/>
        <color rgb="FFFF0000"/>
        <rFont val="Calibri"/>
        <family val="2"/>
        <scheme val="minor"/>
      </rPr>
      <t xml:space="preserve"> </t>
    </r>
  </si>
  <si>
    <t xml:space="preserve">Vérifier à l'aide du test spécifique "résolution de problèmes" le ou les domaines à consolider. Pour ce faire, les élèves peuvent être amenés à expliciter leur  démarche à l'écrit ou à l'oral. Des situations contextualisées se rapportant au(x) domaine(s) repéré(s) pourront être proposées </t>
  </si>
  <si>
    <t>Ressources disponibles pour le cycle 4</t>
  </si>
  <si>
    <t>Suivi et accompagnement des élèves de 4e, 3e et 2nd</t>
  </si>
  <si>
    <r>
      <t xml:space="preserve">Croiser avec le niveau de maitrise du test de français  de l'item " compréhension d'un texte" . Proposer des énoncés similaires à ceux des tests spécifiques non réussis sans proposition de réponse et notamment ceux du </t>
    </r>
    <r>
      <rPr>
        <u/>
        <sz val="11"/>
        <color rgb="FFFF0000"/>
        <rFont val="Calibri"/>
        <family val="2"/>
        <scheme val="minor"/>
      </rPr>
      <t>guide de résolution de problèmes au cycle 4</t>
    </r>
  </si>
  <si>
    <t>Méthodologie</t>
  </si>
  <si>
    <t>La résolution de problèmes est le point d'entrée de cette classification.</t>
  </si>
  <si>
    <t>Objectifs</t>
  </si>
  <si>
    <t>L'analyse des items peut être une aide à la construction de certaines activités et évaluations tout en ciblant en amont les compétences travaillées.</t>
  </si>
  <si>
    <t>Mesurer la progression des élèves en analysant et comparant  leurs résultats à celles de 6e, notamment lorsque les degrés de maîtrise étaient dans la catégorie "fragile" à celles de début de 4e, c’est-à-dire fin  avec les attendus de la fin de 5e.</t>
  </si>
  <si>
    <t>Croiser avec les résultats des tests de français. Prioriser les actions, notamment sur le thème " Nombres et Calculs" en proposant les remédiations du profil E</t>
  </si>
  <si>
    <t>Id</t>
  </si>
  <si>
    <t>pas de restitution</t>
  </si>
  <si>
    <t>Répartition des profils</t>
  </si>
  <si>
    <t>Nombre</t>
  </si>
  <si>
    <t>pourcentage</t>
  </si>
  <si>
    <t>Total</t>
  </si>
  <si>
    <t>Le nombre  de la colonne H correspondant au profil est la conversion en base 10  du  nombre DEFG écrit en base 2.</t>
  </si>
  <si>
    <t>Lorsque la mention "pas de restitution" apparaît, c’est-à-dire que l'élève n'a pas pu répondre à un nombre significatif de questions relevant du domaine concerné, par défaut, il est comptabilisé comme "à besoin/fragile".</t>
  </si>
  <si>
    <t>Les évaluations standardisées et élaborées conjointement par l'inspection et des professeurs de collège permettent d'avoir un retour sur les acquis des élèves.</t>
  </si>
  <si>
    <t xml:space="preserve">Tous les élèves ayant un résultat "Satisfaisant" à l'item " Résolution de problèmes" sont profil A, C ou D. Pas de hiérarchie entre les profils.                           </t>
  </si>
  <si>
    <t>Les évaluations nationales ne se substituent pas aux évaluations diagnostiques que les professeurs mettront en œuvre au cours de l'année.</t>
  </si>
  <si>
    <t>Les élèves sont susceptibles de faire le lien entre diverses écritures d'un même nombre et ont une compréhension fine des grandeurs. La compréhension des consignes peut être interrogée, tout comme la modélisation. Toutes les connaissances en jeu dans les problèmes proposés à ces élèves relèveraient du cycle 3</t>
  </si>
  <si>
    <t xml:space="preserve">Remédiation du profil C avec des situations contextualisées </t>
  </si>
  <si>
    <t xml:space="preserve">Les élèves savent résoudre des problèmes à plusieurs étapes, dans différents domaines. Ils sont en capacité de mettre en œuvre un raisonnement  et ont une compréhension plus fine des différentes grandeurs. Ils semblent avoir une connaissance élémentaire des opérations simples avec des nombres entiers, mais peuvent éprouver des difficultés lors d'utilisation de nombres relatifs, décimaux. </t>
  </si>
  <si>
    <t>On peut proposer de:
 Consolider les opérations simples (avec des nombres entiers relatifs et rationnels) 
 Travailler les expressions littérales simples (réduire et calculer une expression littérale pour une valeur donnée)</t>
  </si>
  <si>
    <t>Les items "Espace et Géométrie" et "Organisation et gestion de données, fonction" n'ont pas été pris en compte afin de limiter le nombre de profils. Vous pouvez adapter ce fichier à votre guise ou croiser les profils avec le fichier 24Eva4.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</si>
</sst>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color theme="1"/>
      <name val="Calibri"/>
      <family val="2"/>
      <scheme val="minor"/>
    </font>
    <font>
      <b/>
      <sz val="8"/>
      <color rgb="FF000000"/>
      <name val="Calibri"/>
      <family val="2"/>
    </font>
    <font>
      <sz val="10"/>
      <color theme="1"/>
      <name val="Calibri"/>
      <family val="2"/>
      <scheme val="minor"/>
    </font>
    <font>
      <sz val="12"/>
      <color rgb="FF000000"/>
      <name val="Calibri"/>
      <family val="2"/>
      <scheme val="minor"/>
    </font>
    <font>
      <sz val="8"/>
      <name val="Calibri"/>
      <family val="2"/>
      <scheme val="minor"/>
    </font>
    <font>
      <b/>
      <sz val="10"/>
      <color theme="1"/>
      <name val="Calibri"/>
      <family val="2"/>
      <scheme val="minor"/>
    </font>
    <font>
      <b/>
      <sz val="11"/>
      <color rgb="FFFF0000"/>
      <name val="Calibri"/>
      <family val="2"/>
      <scheme val="minor"/>
    </font>
    <font>
      <b/>
      <sz val="12"/>
      <color theme="0"/>
      <name val="Calibri"/>
      <family val="2"/>
      <scheme val="minor"/>
    </font>
    <font>
      <sz val="11"/>
      <color rgb="FF000000"/>
      <name val="Calibri"/>
      <family val="2"/>
      <scheme val="minor"/>
    </font>
    <font>
      <b/>
      <sz val="12"/>
      <color theme="1"/>
      <name val="Calibri"/>
      <family val="2"/>
      <scheme val="minor"/>
    </font>
    <font>
      <sz val="11"/>
      <color rgb="FFFF0000"/>
      <name val="Calibri"/>
      <family val="2"/>
      <scheme val="minor"/>
    </font>
    <font>
      <b/>
      <sz val="11"/>
      <color rgb="FF000000"/>
      <name val="Calibri"/>
      <family val="2"/>
    </font>
    <font>
      <u/>
      <sz val="11"/>
      <color theme="10"/>
      <name val="Calibri"/>
      <family val="2"/>
      <scheme val="minor"/>
    </font>
    <font>
      <u/>
      <sz val="11"/>
      <color rgb="FFFF0000"/>
      <name val="Calibri"/>
      <family val="2"/>
      <scheme val="minor"/>
    </font>
  </fonts>
  <fills count="17">
    <fill>
      <patternFill patternType="none"/>
    </fill>
    <fill>
      <patternFill patternType="gray125"/>
    </fill>
    <fill>
      <patternFill patternType="solid">
        <fgColor theme="7" tint="0.79998168889431442"/>
        <bgColor rgb="FF000000"/>
      </patternFill>
    </fill>
    <fill>
      <patternFill patternType="solid">
        <fgColor theme="1" tint="0.34998626667073579"/>
        <bgColor indexed="64"/>
      </patternFill>
    </fill>
    <fill>
      <patternFill patternType="solid">
        <fgColor rgb="FF003399"/>
        <bgColor indexed="64"/>
      </patternFill>
    </fill>
    <fill>
      <patternFill patternType="solid">
        <fgColor rgb="FFFFCCFF"/>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CC66"/>
        <bgColor indexed="64"/>
      </patternFill>
    </fill>
    <fill>
      <patternFill patternType="solid">
        <fgColor rgb="FFFF99CC"/>
        <bgColor indexed="64"/>
      </patternFill>
    </fill>
    <fill>
      <patternFill patternType="solid">
        <fgColor rgb="FFFF999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style="thin">
        <color auto="1"/>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rgb="FF000000"/>
      </top>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top/>
      <bottom style="thin">
        <color auto="1"/>
      </bottom>
      <diagonal/>
    </border>
    <border>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13" fillId="0" borderId="0" applyNumberFormat="0" applyFill="0" applyBorder="0" applyAlignment="0" applyProtection="0"/>
  </cellStyleXfs>
  <cellXfs count="94">
    <xf numFmtId="0" fontId="0" fillId="0" borderId="0" xfId="0"/>
    <xf numFmtId="0" fontId="0" fillId="0" borderId="1" xfId="0" applyBorder="1" applyAlignment="1">
      <alignment horizontal="center"/>
    </xf>
    <xf numFmtId="0" fontId="1" fillId="2" borderId="2" xfId="0" applyFont="1" applyFill="1" applyBorder="1" applyAlignment="1">
      <alignment horizontal="center" vertical="center" wrapText="1"/>
    </xf>
    <xf numFmtId="0" fontId="3" fillId="0" borderId="4" xfId="0" applyFont="1" applyBorder="1" applyAlignment="1">
      <alignment horizontal="center" vertical="center"/>
    </xf>
    <xf numFmtId="0" fontId="4" fillId="0" borderId="5" xfId="0" applyFont="1" applyBorder="1" applyAlignment="1">
      <alignment horizontal="center" vertical="center" wrapText="1"/>
    </xf>
    <xf numFmtId="0" fontId="0" fillId="0" borderId="6" xfId="0" applyBorder="1"/>
    <xf numFmtId="0" fontId="0" fillId="0" borderId="6" xfId="0" applyBorder="1" applyAlignment="1">
      <alignment horizontal="center"/>
    </xf>
    <xf numFmtId="0" fontId="6" fillId="0" borderId="4" xfId="0" applyFont="1" applyBorder="1" applyAlignment="1">
      <alignment horizontal="center" vertical="center"/>
    </xf>
    <xf numFmtId="0" fontId="0" fillId="0" borderId="0" xfId="0" applyAlignment="1">
      <alignment horizontal="left"/>
    </xf>
    <xf numFmtId="0" fontId="7" fillId="0" borderId="0" xfId="0" applyFont="1"/>
    <xf numFmtId="0" fontId="8" fillId="4"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0" fillId="0" borderId="4" xfId="0" applyBorder="1" applyAlignment="1">
      <alignment horizontal="center" vertical="center"/>
    </xf>
    <xf numFmtId="0" fontId="10" fillId="0" borderId="0" xfId="0" applyFont="1" applyAlignment="1">
      <alignment textRotation="45"/>
    </xf>
    <xf numFmtId="0" fontId="8" fillId="3" borderId="6" xfId="0" applyFont="1" applyFill="1" applyBorder="1" applyAlignment="1">
      <alignment horizontal="center" vertical="center" wrapText="1"/>
    </xf>
    <xf numFmtId="0" fontId="0" fillId="5" borderId="4" xfId="0" applyFill="1" applyBorder="1" applyAlignment="1">
      <alignment horizontal="center" vertical="center"/>
    </xf>
    <xf numFmtId="0" fontId="11"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xf>
    <xf numFmtId="0" fontId="12" fillId="8" borderId="1" xfId="0" applyFont="1" applyFill="1" applyBorder="1" applyAlignment="1">
      <alignment horizontal="center" vertical="top" wrapText="1"/>
    </xf>
    <xf numFmtId="0" fontId="12" fillId="8" borderId="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xf>
    <xf numFmtId="0" fontId="9" fillId="0" borderId="7" xfId="0" applyFont="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16" xfId="0" applyBorder="1" applyAlignment="1">
      <alignment vertical="center"/>
    </xf>
    <xf numFmtId="0" fontId="10" fillId="9" borderId="6" xfId="0" applyFont="1" applyFill="1" applyBorder="1" applyAlignment="1">
      <alignment vertical="center"/>
    </xf>
    <xf numFmtId="0" fontId="9" fillId="0" borderId="12" xfId="0" applyFont="1" applyBorder="1" applyAlignment="1">
      <alignment horizontal="center" vertical="center" wrapText="1"/>
    </xf>
    <xf numFmtId="0" fontId="9" fillId="0" borderId="6"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wrapText="1"/>
    </xf>
    <xf numFmtId="0" fontId="0" fillId="0" borderId="18" xfId="0" applyBorder="1" applyAlignment="1">
      <alignment horizontal="center" wrapText="1"/>
    </xf>
    <xf numFmtId="0" fontId="0" fillId="0" borderId="6" xfId="0" applyBorder="1" applyAlignment="1">
      <alignment horizontal="center" wrapText="1"/>
    </xf>
    <xf numFmtId="0" fontId="13" fillId="0" borderId="8" xfId="2" applyBorder="1" applyAlignment="1">
      <alignment horizontal="left" vertical="center"/>
    </xf>
    <xf numFmtId="0" fontId="13" fillId="0" borderId="0" xfId="2" applyAlignment="1">
      <alignment vertical="center" wrapText="1"/>
    </xf>
    <xf numFmtId="0" fontId="13" fillId="0" borderId="7" xfId="2" applyBorder="1" applyAlignment="1">
      <alignment vertical="center"/>
    </xf>
    <xf numFmtId="0" fontId="13" fillId="0" borderId="8" xfId="2" applyBorder="1" applyAlignment="1">
      <alignment vertical="center"/>
    </xf>
    <xf numFmtId="0" fontId="13" fillId="0" borderId="8" xfId="2" applyBorder="1" applyAlignment="1">
      <alignment horizontal="left" vertical="center" wrapText="1"/>
    </xf>
    <xf numFmtId="0" fontId="13" fillId="0" borderId="9" xfId="2" applyBorder="1" applyAlignment="1">
      <alignment vertical="center"/>
    </xf>
    <xf numFmtId="0" fontId="11" fillId="0" borderId="6" xfId="0" applyFont="1" applyBorder="1" applyAlignment="1">
      <alignment horizontal="center"/>
    </xf>
    <xf numFmtId="0" fontId="0" fillId="0" borderId="9" xfId="0" applyBorder="1" applyAlignment="1">
      <alignment vertical="center" wrapText="1"/>
    </xf>
    <xf numFmtId="0" fontId="0" fillId="0" borderId="8" xfId="0" applyBorder="1" applyAlignment="1">
      <alignment wrapText="1"/>
    </xf>
    <xf numFmtId="0" fontId="0" fillId="0" borderId="9" xfId="0" applyBorder="1"/>
    <xf numFmtId="0" fontId="0" fillId="0" borderId="9" xfId="0" applyBorder="1" applyAlignment="1">
      <alignment vertical="justify"/>
    </xf>
    <xf numFmtId="0" fontId="0" fillId="10" borderId="0" xfId="0" applyFill="1"/>
    <xf numFmtId="0" fontId="0" fillId="0" borderId="6" xfId="0" applyBorder="1" applyAlignment="1">
      <alignment horizontal="center" vertical="center"/>
    </xf>
    <xf numFmtId="0" fontId="0" fillId="11" borderId="6" xfId="0" applyFill="1" applyBorder="1" applyAlignment="1">
      <alignment horizontal="center" vertical="center"/>
    </xf>
    <xf numFmtId="164" fontId="0" fillId="0" borderId="6" xfId="0" applyNumberFormat="1" applyBorder="1" applyAlignment="1">
      <alignment horizontal="center" vertical="center"/>
    </xf>
    <xf numFmtId="0" fontId="0" fillId="12" borderId="6" xfId="0" applyFill="1" applyBorder="1" applyAlignment="1">
      <alignment horizontal="center" vertical="center"/>
    </xf>
    <xf numFmtId="0" fontId="0" fillId="13" borderId="6" xfId="0" applyFill="1" applyBorder="1" applyAlignment="1">
      <alignment horizontal="center" vertical="center"/>
    </xf>
    <xf numFmtId="0" fontId="0" fillId="5" borderId="6" xfId="0" applyFill="1" applyBorder="1" applyAlignment="1">
      <alignment horizontal="center" vertical="center"/>
    </xf>
    <xf numFmtId="0" fontId="0" fillId="14" borderId="6" xfId="0" applyFill="1" applyBorder="1" applyAlignment="1">
      <alignment horizontal="center" vertical="center"/>
    </xf>
    <xf numFmtId="0" fontId="0" fillId="15" borderId="6" xfId="0" applyFill="1" applyBorder="1" applyAlignment="1">
      <alignment horizontal="center" vertical="center"/>
    </xf>
    <xf numFmtId="0" fontId="0" fillId="16" borderId="6" xfId="0" applyFill="1" applyBorder="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0" fillId="6" borderId="10" xfId="0" applyFill="1" applyBorder="1" applyAlignment="1">
      <alignment horizontal="center" vertical="center"/>
    </xf>
    <xf numFmtId="0" fontId="0" fillId="6" borderId="13" xfId="0" applyFill="1" applyBorder="1" applyAlignment="1">
      <alignment horizontal="center" vertical="center"/>
    </xf>
    <xf numFmtId="0" fontId="0" fillId="6" borderId="11" xfId="0" applyFill="1" applyBorder="1" applyAlignment="1">
      <alignment horizontal="center" vertical="center"/>
    </xf>
    <xf numFmtId="0" fontId="0" fillId="0" borderId="13" xfId="0" applyBorder="1" applyAlignment="1">
      <alignment horizontal="center"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0" fillId="5" borderId="13" xfId="0" applyFill="1" applyBorder="1" applyAlignment="1">
      <alignment horizontal="center" vertical="center"/>
    </xf>
    <xf numFmtId="0" fontId="0" fillId="5" borderId="11"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9" fillId="0" borderId="14" xfId="0" applyFont="1" applyBorder="1" applyAlignment="1">
      <alignment horizontal="left" vertical="center" wrapText="1"/>
    </xf>
    <xf numFmtId="0" fontId="0" fillId="5" borderId="10" xfId="0"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xf numFmtId="0" fontId="13" fillId="0" borderId="9" xfId="2" applyBorder="1" applyAlignment="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10" borderId="14" xfId="0" applyFill="1" applyBorder="1" applyAlignment="1">
      <alignment horizontal="center" vertical="center"/>
    </xf>
    <xf numFmtId="0" fontId="3" fillId="0" borderId="19"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2" fillId="8" borderId="2" xfId="0" applyFont="1" applyFill="1" applyBorder="1" applyAlignment="1">
      <alignment horizontal="center" vertical="top" wrapText="1"/>
    </xf>
    <xf numFmtId="0" fontId="2" fillId="0" borderId="20" xfId="0" applyFont="1" applyBorder="1" applyAlignment="1">
      <alignment horizontal="center" vertical="center" wrapText="1"/>
    </xf>
  </cellXfs>
  <cellStyles count="3">
    <cellStyle name="Hyperlink" xfId="1" xr:uid="{00000000-0005-0000-0000-000000000000}"/>
    <cellStyle name="Lien hypertexte" xfId="2" builtinId="8"/>
    <cellStyle name="Normal" xfId="0" builtinId="0"/>
  </cellStyles>
  <dxfs count="58">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CCFF"/>
        </patternFill>
      </fill>
    </dxf>
    <dxf>
      <fill>
        <patternFill>
          <bgColor rgb="FFFFFF00"/>
        </patternFill>
      </fill>
    </dxf>
    <dxf>
      <fill>
        <patternFill>
          <bgColor rgb="FF92D050"/>
        </patternFill>
      </fill>
    </dxf>
    <dxf>
      <fill>
        <patternFill>
          <bgColor theme="4" tint="0.39994506668294322"/>
        </patternFill>
      </fill>
    </dxf>
    <dxf>
      <fill>
        <patternFill>
          <bgColor rgb="FFFF9999"/>
        </patternFill>
      </fill>
    </dxf>
    <dxf>
      <fill>
        <patternFill>
          <bgColor rgb="FFFF99CC"/>
        </patternFill>
      </fill>
    </dxf>
    <dxf>
      <fill>
        <patternFill>
          <bgColor rgb="FFFFC000"/>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FF00"/>
        </patternFill>
      </fill>
    </dxf>
    <dxf>
      <fill>
        <patternFill>
          <bgColor rgb="FF92D050"/>
        </patternFill>
      </fill>
    </dxf>
    <dxf>
      <fill>
        <patternFill>
          <bgColor theme="4" tint="0.39994506668294322"/>
        </patternFill>
      </fill>
    </dxf>
    <dxf>
      <fill>
        <patternFill>
          <bgColor rgb="FF92D050"/>
        </patternFill>
      </fill>
    </dxf>
    <dxf>
      <fill>
        <patternFill>
          <bgColor theme="4" tint="0.39994506668294322"/>
        </patternFill>
      </fill>
    </dxf>
    <dxf>
      <fill>
        <patternFill>
          <bgColor rgb="FFFFCCFF"/>
        </patternFill>
      </fill>
    </dxf>
    <dxf>
      <fill>
        <patternFill>
          <bgColor rgb="FFFF9999"/>
        </patternFill>
      </fill>
    </dxf>
    <dxf>
      <fill>
        <patternFill>
          <bgColor rgb="FFFF99CC"/>
        </patternFill>
      </fill>
    </dxf>
    <dxf>
      <fill>
        <patternFill>
          <bgColor rgb="FFFFC000"/>
        </patternFill>
      </fill>
    </dxf>
    <dxf>
      <fill>
        <patternFill>
          <bgColor rgb="FFFFFF00"/>
        </patternFill>
      </fill>
    </dxf>
    <dxf>
      <fill>
        <patternFill>
          <bgColor theme="9" tint="0.39994506668294322"/>
        </patternFill>
      </fill>
    </dxf>
    <dxf>
      <fill>
        <patternFill>
          <bgColor rgb="FFFFFF00"/>
        </patternFill>
      </fill>
    </dxf>
    <dxf>
      <fill>
        <patternFill>
          <bgColor theme="4" tint="0.39994506668294322"/>
        </patternFill>
      </fill>
    </dxf>
    <dxf>
      <fill>
        <patternFill>
          <bgColor rgb="FFFFC5FF"/>
        </patternFill>
      </fill>
    </dxf>
    <dxf>
      <fill>
        <patternFill>
          <bgColor rgb="FFFFC000"/>
        </patternFill>
      </fill>
    </dxf>
    <dxf>
      <fill>
        <patternFill patternType="solid">
          <bgColor rgb="FFFF99FF"/>
        </patternFill>
      </fill>
    </dxf>
    <dxf>
      <fill>
        <patternFill>
          <bgColor rgb="FFF28840"/>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8" tint="0.59996337778862885"/>
        </patternFill>
      </fill>
    </dxf>
  </dxfs>
  <tableStyles count="0" defaultTableStyle="TableStyleMedium2" defaultPivotStyle="PivotStyleLight16"/>
  <colors>
    <mruColors>
      <color rgb="FFF28840"/>
      <color rgb="FFF5643D"/>
      <color rgb="FFFF99FF"/>
      <color rgb="FFFFC5FF"/>
      <color rgb="FFFFCCFF"/>
      <color rgb="FFFF9999"/>
      <color rgb="FFFFCC66"/>
      <color rgb="FF009900"/>
      <color rgb="FFFF000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duscol.education.fr/document/13132/download" TargetMode="External"/><Relationship Id="rId13" Type="http://schemas.openxmlformats.org/officeDocument/2006/relationships/hyperlink" Target="https://eduscol.education.fr/document/17233/download" TargetMode="External"/><Relationship Id="rId18" Type="http://schemas.openxmlformats.org/officeDocument/2006/relationships/printerSettings" Target="../printerSettings/printerSettings2.bin"/><Relationship Id="rId3" Type="http://schemas.openxmlformats.org/officeDocument/2006/relationships/hyperlink" Target="https://eduscol.education.fr/document/13132/download" TargetMode="External"/><Relationship Id="rId7" Type="http://schemas.openxmlformats.org/officeDocument/2006/relationships/hyperlink" Target="https://eduscol.education.fr/document/32206/download?attachment" TargetMode="External"/><Relationship Id="rId12" Type="http://schemas.openxmlformats.org/officeDocument/2006/relationships/hyperlink" Target="https://eduscol.education.fr/document/17206/download" TargetMode="External"/><Relationship Id="rId17" Type="http://schemas.openxmlformats.org/officeDocument/2006/relationships/hyperlink" Target="https://eduscol.education.fr/280/mathematiques-cycle-4" TargetMode="External"/><Relationship Id="rId2" Type="http://schemas.openxmlformats.org/officeDocument/2006/relationships/hyperlink" Target="https://eduscol.education.fr/document/32206/download?attachment" TargetMode="External"/><Relationship Id="rId16" Type="http://schemas.openxmlformats.org/officeDocument/2006/relationships/hyperlink" Target="https://eduscol.education.fr/3046/suivi-et-accompagnement-des-eleves-de-4e-3e-et-de-2de-en-mathematiques" TargetMode="External"/><Relationship Id="rId1" Type="http://schemas.openxmlformats.org/officeDocument/2006/relationships/hyperlink" Target="https://eduscol.education.fr/document/15400/download" TargetMode="External"/><Relationship Id="rId6" Type="http://schemas.openxmlformats.org/officeDocument/2006/relationships/hyperlink" Target="https://eduscol.education.fr/document/46636/download" TargetMode="External"/><Relationship Id="rId11" Type="http://schemas.openxmlformats.org/officeDocument/2006/relationships/hyperlink" Target="https://eduscol.education.fr/document/17293/download" TargetMode="External"/><Relationship Id="rId5" Type="http://schemas.openxmlformats.org/officeDocument/2006/relationships/hyperlink" Target="https://eduscol.education.fr/document/46636/download" TargetMode="External"/><Relationship Id="rId15" Type="http://schemas.openxmlformats.org/officeDocument/2006/relationships/hyperlink" Target="https://eduscol.education.fr/3046/suivi-et-accompagnement-des-eleves-de-4e-3e-et-de-2de-en-mathematiques" TargetMode="External"/><Relationship Id="rId10" Type="http://schemas.openxmlformats.org/officeDocument/2006/relationships/hyperlink" Target="https://eduscol.education.fr/document/13132/download" TargetMode="External"/><Relationship Id="rId4" Type="http://schemas.openxmlformats.org/officeDocument/2006/relationships/hyperlink" Target="https://eduscol.education.fr/document/33866/download" TargetMode="External"/><Relationship Id="rId9" Type="http://schemas.openxmlformats.org/officeDocument/2006/relationships/hyperlink" Target="https://eduscol.education.fr/document/17206/download" TargetMode="External"/><Relationship Id="rId14" Type="http://schemas.openxmlformats.org/officeDocument/2006/relationships/hyperlink" Target="https://eduscol.education.fr/document/17245/downloa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0"/>
  <sheetViews>
    <sheetView workbookViewId="0">
      <selection activeCell="D2" sqref="D2"/>
    </sheetView>
  </sheetViews>
  <sheetFormatPr baseColWidth="10" defaultColWidth="11.42578125" defaultRowHeight="15" x14ac:dyDescent="0.25"/>
  <cols>
    <col min="1" max="1" width="14.140625" customWidth="1"/>
    <col min="2" max="2" width="7.42578125" customWidth="1"/>
    <col min="3" max="3" width="20" customWidth="1"/>
    <col min="4" max="4" width="26.85546875" customWidth="1"/>
    <col min="5" max="5" width="25" customWidth="1"/>
    <col min="6" max="6" width="13.42578125" customWidth="1"/>
    <col min="7" max="7" width="16.5703125" customWidth="1"/>
    <col min="8" max="8" width="25" customWidth="1"/>
    <col min="9" max="9" width="6" bestFit="1" customWidth="1"/>
    <col min="11" max="11" width="19.28515625" bestFit="1" customWidth="1"/>
  </cols>
  <sheetData>
    <row r="1" spans="1:13" ht="90.75" thickBot="1" x14ac:dyDescent="0.3">
      <c r="A1" s="88" t="s">
        <v>52</v>
      </c>
      <c r="B1" s="90" t="s">
        <v>0</v>
      </c>
      <c r="C1" s="91" t="s">
        <v>1</v>
      </c>
      <c r="D1" s="91" t="s">
        <v>2</v>
      </c>
      <c r="E1" s="92" t="s">
        <v>31</v>
      </c>
      <c r="F1" s="92" t="s">
        <v>32</v>
      </c>
      <c r="G1" s="92" t="s">
        <v>5</v>
      </c>
      <c r="H1" s="92" t="s">
        <v>6</v>
      </c>
      <c r="I1" s="93" t="s">
        <v>7</v>
      </c>
    </row>
    <row r="2" spans="1:13" x14ac:dyDescent="0.25">
      <c r="A2" s="45" t="str">
        <f t="shared" ref="A2:A65" si="0">CONCATENATE(B2,LEFT(C2,4),LEFT(D2,4))</f>
        <v/>
      </c>
      <c r="B2" s="56"/>
      <c r="C2" s="57"/>
      <c r="D2" s="57"/>
      <c r="E2" s="57"/>
      <c r="F2" s="57"/>
      <c r="G2" s="57"/>
      <c r="H2" s="57"/>
      <c r="I2" s="89" t="e">
        <f>VLOOKUP($A2,calculs!$A$2:$J$250,10,0)</f>
        <v>#N/A</v>
      </c>
    </row>
    <row r="3" spans="1:13" x14ac:dyDescent="0.25">
      <c r="A3" s="45" t="str">
        <f t="shared" si="0"/>
        <v/>
      </c>
      <c r="B3" s="56"/>
      <c r="C3" s="57"/>
      <c r="D3" s="57"/>
      <c r="E3" s="57"/>
      <c r="F3" s="57"/>
      <c r="G3" s="57"/>
      <c r="H3" s="57"/>
      <c r="I3" s="3" t="e">
        <f>VLOOKUP($A3,calculs!$A$2:$J$250,10,0)</f>
        <v>#N/A</v>
      </c>
      <c r="K3" s="46" t="s">
        <v>54</v>
      </c>
      <c r="L3" s="46" t="s">
        <v>55</v>
      </c>
      <c r="M3" s="46" t="s">
        <v>56</v>
      </c>
    </row>
    <row r="4" spans="1:13" x14ac:dyDescent="0.25">
      <c r="A4" s="45" t="str">
        <f t="shared" si="0"/>
        <v/>
      </c>
      <c r="B4" s="56"/>
      <c r="C4" s="57"/>
      <c r="D4" s="57"/>
      <c r="E4" s="57"/>
      <c r="F4" s="57"/>
      <c r="G4" s="57"/>
      <c r="H4" s="57"/>
      <c r="I4" s="3" t="e">
        <f>VLOOKUP($A4,calculs!$A$2:$J$250,10,0)</f>
        <v>#N/A</v>
      </c>
      <c r="K4" s="47" t="s">
        <v>14</v>
      </c>
      <c r="L4" s="46">
        <f t="shared" ref="L4:L10" si="1">COUNTIFS($I$2:$I$289,K4)</f>
        <v>0</v>
      </c>
      <c r="M4" s="48" t="e">
        <f>L4/$L$13</f>
        <v>#DIV/0!</v>
      </c>
    </row>
    <row r="5" spans="1:13" x14ac:dyDescent="0.25">
      <c r="A5" s="45" t="str">
        <f t="shared" si="0"/>
        <v/>
      </c>
      <c r="B5" s="56"/>
      <c r="C5" s="57"/>
      <c r="D5" s="57"/>
      <c r="E5" s="57"/>
      <c r="F5" s="57"/>
      <c r="G5" s="57"/>
      <c r="H5" s="57"/>
      <c r="I5" s="3" t="e">
        <f>VLOOKUP($A5,calculs!$A$2:$J$250,10,0)</f>
        <v>#N/A</v>
      </c>
      <c r="K5" s="49" t="s">
        <v>16</v>
      </c>
      <c r="L5" s="46">
        <f t="shared" si="1"/>
        <v>0</v>
      </c>
      <c r="M5" s="48" t="e">
        <f t="shared" ref="M5:M13" si="2">L5/$L$13</f>
        <v>#DIV/0!</v>
      </c>
    </row>
    <row r="6" spans="1:13" x14ac:dyDescent="0.25">
      <c r="A6" s="45" t="str">
        <f t="shared" si="0"/>
        <v/>
      </c>
      <c r="B6" s="56"/>
      <c r="C6" s="57"/>
      <c r="D6" s="57"/>
      <c r="E6" s="57"/>
      <c r="F6" s="57"/>
      <c r="G6" s="57"/>
      <c r="H6" s="57"/>
      <c r="I6" s="3" t="e">
        <f>VLOOKUP($A6,calculs!$A$2:$J$250,10,0)</f>
        <v>#N/A</v>
      </c>
      <c r="K6" s="50" t="s">
        <v>17</v>
      </c>
      <c r="L6" s="46">
        <f t="shared" si="1"/>
        <v>0</v>
      </c>
      <c r="M6" s="48" t="e">
        <f t="shared" si="2"/>
        <v>#DIV/0!</v>
      </c>
    </row>
    <row r="7" spans="1:13" x14ac:dyDescent="0.25">
      <c r="A7" s="45" t="str">
        <f t="shared" si="0"/>
        <v/>
      </c>
      <c r="B7" s="56"/>
      <c r="C7" s="57"/>
      <c r="D7" s="57"/>
      <c r="E7" s="57"/>
      <c r="F7" s="57"/>
      <c r="G7" s="57"/>
      <c r="H7" s="57"/>
      <c r="I7" s="3" t="e">
        <f>VLOOKUP($A7,calculs!$A$2:$J$250,10,0)</f>
        <v>#N/A</v>
      </c>
      <c r="K7" s="51" t="s">
        <v>19</v>
      </c>
      <c r="L7" s="46">
        <f t="shared" si="1"/>
        <v>0</v>
      </c>
      <c r="M7" s="48" t="e">
        <f t="shared" si="2"/>
        <v>#DIV/0!</v>
      </c>
    </row>
    <row r="8" spans="1:13" x14ac:dyDescent="0.25">
      <c r="A8" s="45" t="str">
        <f t="shared" si="0"/>
        <v/>
      </c>
      <c r="B8" s="56"/>
      <c r="C8" s="57"/>
      <c r="D8" s="57"/>
      <c r="E8" s="57"/>
      <c r="F8" s="57"/>
      <c r="G8" s="57"/>
      <c r="H8" s="57"/>
      <c r="I8" s="3" t="e">
        <f>VLOOKUP($A8,calculs!$A$2:$J$250,10,0)</f>
        <v>#N/A</v>
      </c>
      <c r="K8" s="52" t="s">
        <v>20</v>
      </c>
      <c r="L8" s="46">
        <f t="shared" si="1"/>
        <v>0</v>
      </c>
      <c r="M8" s="48" t="e">
        <f t="shared" si="2"/>
        <v>#DIV/0!</v>
      </c>
    </row>
    <row r="9" spans="1:13" x14ac:dyDescent="0.25">
      <c r="A9" s="45" t="str">
        <f t="shared" si="0"/>
        <v/>
      </c>
      <c r="B9" s="56"/>
      <c r="C9" s="57"/>
      <c r="D9" s="57"/>
      <c r="E9" s="57"/>
      <c r="F9" s="57"/>
      <c r="G9" s="57"/>
      <c r="H9" s="57"/>
      <c r="I9" s="3" t="e">
        <f>VLOOKUP($A9,calculs!$A$2:$J$250,10,0)</f>
        <v>#N/A</v>
      </c>
      <c r="K9" s="53" t="s">
        <v>21</v>
      </c>
      <c r="L9" s="46">
        <f t="shared" si="1"/>
        <v>0</v>
      </c>
      <c r="M9" s="48" t="e">
        <f t="shared" si="2"/>
        <v>#DIV/0!</v>
      </c>
    </row>
    <row r="10" spans="1:13" x14ac:dyDescent="0.25">
      <c r="A10" s="45" t="str">
        <f t="shared" si="0"/>
        <v/>
      </c>
      <c r="B10" s="56"/>
      <c r="C10" s="57"/>
      <c r="D10" s="57"/>
      <c r="E10" s="57"/>
      <c r="F10" s="57"/>
      <c r="G10" s="57"/>
      <c r="H10" s="57"/>
      <c r="I10" s="3" t="e">
        <f>VLOOKUP($A10,calculs!$A$2:$J$250,10,0)</f>
        <v>#N/A</v>
      </c>
      <c r="K10" s="54" t="s">
        <v>22</v>
      </c>
      <c r="L10" s="46">
        <f t="shared" si="1"/>
        <v>0</v>
      </c>
      <c r="M10" s="48" t="e">
        <f t="shared" si="2"/>
        <v>#DIV/0!</v>
      </c>
    </row>
    <row r="11" spans="1:13" x14ac:dyDescent="0.25">
      <c r="A11" s="45" t="str">
        <f t="shared" si="0"/>
        <v/>
      </c>
      <c r="B11" s="56"/>
      <c r="C11" s="57"/>
      <c r="D11" s="57"/>
      <c r="E11" s="57"/>
      <c r="F11" s="57"/>
      <c r="G11" s="57"/>
      <c r="H11" s="57"/>
      <c r="I11" s="3" t="e">
        <f>VLOOKUP($A11,calculs!$A$2:$J$250,10,0)</f>
        <v>#N/A</v>
      </c>
      <c r="K11" s="22"/>
      <c r="L11" s="22"/>
      <c r="M11" s="55"/>
    </row>
    <row r="12" spans="1:13" x14ac:dyDescent="0.25">
      <c r="A12" s="45" t="str">
        <f t="shared" si="0"/>
        <v/>
      </c>
      <c r="B12" s="56"/>
      <c r="C12" s="57"/>
      <c r="D12" s="57"/>
      <c r="E12" s="57"/>
      <c r="F12" s="57"/>
      <c r="G12" s="57"/>
      <c r="H12" s="57"/>
      <c r="I12" s="3" t="e">
        <f>VLOOKUP($A12,calculs!$A$2:$J$250,10,0)</f>
        <v>#N/A</v>
      </c>
      <c r="K12" s="22"/>
      <c r="L12" s="22"/>
      <c r="M12" s="55"/>
    </row>
    <row r="13" spans="1:13" x14ac:dyDescent="0.25">
      <c r="A13" s="45" t="str">
        <f t="shared" si="0"/>
        <v/>
      </c>
      <c r="B13" s="56"/>
      <c r="C13" s="57"/>
      <c r="D13" s="57"/>
      <c r="E13" s="57"/>
      <c r="F13" s="57"/>
      <c r="G13" s="57"/>
      <c r="H13" s="57"/>
      <c r="I13" s="3" t="e">
        <f>VLOOKUP($A13,calculs!$A$2:$J$250,10,0)</f>
        <v>#N/A</v>
      </c>
      <c r="K13" s="46" t="s">
        <v>57</v>
      </c>
      <c r="L13" s="46">
        <f>COUNTIFS(I2:I289,"A")+COUNTIFS(I2:I289, "B")+COUNTIFS(I2:I289,"C")+COUNTIFS(I2:I289,"D")+COUNTIFS(I2:I289,"E")+COUNTIFS(I2:I289,"F")+COUNTIFS(I2:I289,"G")</f>
        <v>0</v>
      </c>
      <c r="M13" s="48" t="e">
        <f t="shared" si="2"/>
        <v>#DIV/0!</v>
      </c>
    </row>
    <row r="14" spans="1:13" x14ac:dyDescent="0.25">
      <c r="A14" s="45" t="str">
        <f t="shared" si="0"/>
        <v/>
      </c>
      <c r="B14" s="56"/>
      <c r="C14" s="57"/>
      <c r="D14" s="57"/>
      <c r="E14" s="57"/>
      <c r="F14" s="57"/>
      <c r="G14" s="57"/>
      <c r="H14" s="57"/>
      <c r="I14" s="3" t="e">
        <f>VLOOKUP($A14,calculs!$A$2:$J$250,10,0)</f>
        <v>#N/A</v>
      </c>
    </row>
    <row r="15" spans="1:13" x14ac:dyDescent="0.25">
      <c r="A15" s="45" t="str">
        <f t="shared" si="0"/>
        <v/>
      </c>
      <c r="B15" s="56"/>
      <c r="C15" s="57"/>
      <c r="D15" s="57"/>
      <c r="E15" s="57"/>
      <c r="F15" s="57"/>
      <c r="G15" s="57"/>
      <c r="H15" s="57"/>
      <c r="I15" s="3" t="e">
        <f>VLOOKUP($A15,calculs!$A$2:$J$250,10,0)</f>
        <v>#N/A</v>
      </c>
    </row>
    <row r="16" spans="1:13" x14ac:dyDescent="0.25">
      <c r="A16" s="45" t="str">
        <f t="shared" si="0"/>
        <v/>
      </c>
      <c r="B16" s="56"/>
      <c r="C16" s="57"/>
      <c r="D16" s="57"/>
      <c r="E16" s="57"/>
      <c r="F16" s="57"/>
      <c r="G16" s="57"/>
      <c r="H16" s="57"/>
      <c r="I16" s="3" t="e">
        <f>VLOOKUP($A16,calculs!$A$2:$J$250,10,0)</f>
        <v>#N/A</v>
      </c>
    </row>
    <row r="17" spans="1:9" x14ac:dyDescent="0.25">
      <c r="A17" s="45" t="str">
        <f t="shared" si="0"/>
        <v/>
      </c>
      <c r="B17" s="56"/>
      <c r="C17" s="57"/>
      <c r="D17" s="57"/>
      <c r="E17" s="57"/>
      <c r="F17" s="57"/>
      <c r="G17" s="57"/>
      <c r="H17" s="57"/>
      <c r="I17" s="3" t="e">
        <f>VLOOKUP($A17,calculs!$A$2:$J$250,10,0)</f>
        <v>#N/A</v>
      </c>
    </row>
    <row r="18" spans="1:9" x14ac:dyDescent="0.25">
      <c r="A18" s="45" t="str">
        <f t="shared" si="0"/>
        <v/>
      </c>
      <c r="B18" s="56"/>
      <c r="C18" s="57"/>
      <c r="D18" s="57"/>
      <c r="E18" s="57"/>
      <c r="F18" s="57"/>
      <c r="G18" s="57"/>
      <c r="H18" s="57"/>
      <c r="I18" s="3" t="e">
        <f>VLOOKUP($A18,calculs!$A$2:$J$250,10,0)</f>
        <v>#N/A</v>
      </c>
    </row>
    <row r="19" spans="1:9" x14ac:dyDescent="0.25">
      <c r="A19" s="45" t="str">
        <f t="shared" si="0"/>
        <v/>
      </c>
      <c r="B19" s="56"/>
      <c r="C19" s="57"/>
      <c r="D19" s="57"/>
      <c r="E19" s="57"/>
      <c r="F19" s="57"/>
      <c r="G19" s="57"/>
      <c r="H19" s="57"/>
      <c r="I19" s="3" t="e">
        <f>VLOOKUP($A19,calculs!$A$2:$J$250,10,0)</f>
        <v>#N/A</v>
      </c>
    </row>
    <row r="20" spans="1:9" x14ac:dyDescent="0.25">
      <c r="A20" s="45" t="str">
        <f t="shared" si="0"/>
        <v/>
      </c>
      <c r="B20" s="56"/>
      <c r="C20" s="57"/>
      <c r="D20" s="57"/>
      <c r="E20" s="57"/>
      <c r="F20" s="57"/>
      <c r="G20" s="57"/>
      <c r="H20" s="57"/>
      <c r="I20" s="3" t="e">
        <f>VLOOKUP($A20,calculs!$A$2:$J$250,10,0)</f>
        <v>#N/A</v>
      </c>
    </row>
    <row r="21" spans="1:9" x14ac:dyDescent="0.25">
      <c r="A21" s="45" t="str">
        <f t="shared" si="0"/>
        <v/>
      </c>
      <c r="B21" s="56"/>
      <c r="C21" s="57"/>
      <c r="D21" s="57"/>
      <c r="E21" s="57"/>
      <c r="F21" s="57"/>
      <c r="G21" s="57"/>
      <c r="H21" s="57"/>
      <c r="I21" s="3" t="e">
        <f>VLOOKUP($A21,calculs!$A$2:$J$250,10,0)</f>
        <v>#N/A</v>
      </c>
    </row>
    <row r="22" spans="1:9" x14ac:dyDescent="0.25">
      <c r="A22" s="45" t="str">
        <f t="shared" si="0"/>
        <v/>
      </c>
      <c r="B22" s="56"/>
      <c r="C22" s="57"/>
      <c r="D22" s="57"/>
      <c r="E22" s="57"/>
      <c r="F22" s="57"/>
      <c r="G22" s="57"/>
      <c r="H22" s="57"/>
      <c r="I22" s="3" t="e">
        <f>VLOOKUP($A22,calculs!$A$2:$J$250,10,0)</f>
        <v>#N/A</v>
      </c>
    </row>
    <row r="23" spans="1:9" x14ac:dyDescent="0.25">
      <c r="A23" s="45" t="str">
        <f t="shared" si="0"/>
        <v/>
      </c>
      <c r="B23" s="56"/>
      <c r="C23" s="57"/>
      <c r="D23" s="57"/>
      <c r="E23" s="57"/>
      <c r="F23" s="57"/>
      <c r="G23" s="57"/>
      <c r="H23" s="57"/>
      <c r="I23" s="3" t="e">
        <f>VLOOKUP($A23,calculs!$A$2:$J$250,10,0)</f>
        <v>#N/A</v>
      </c>
    </row>
    <row r="24" spans="1:9" x14ac:dyDescent="0.25">
      <c r="A24" s="45" t="str">
        <f t="shared" si="0"/>
        <v/>
      </c>
      <c r="B24" s="56"/>
      <c r="C24" s="57"/>
      <c r="D24" s="57"/>
      <c r="E24" s="57"/>
      <c r="F24" s="57"/>
      <c r="G24" s="57"/>
      <c r="H24" s="57"/>
      <c r="I24" s="3" t="e">
        <f>VLOOKUP($A24,calculs!$A$2:$J$250,10,0)</f>
        <v>#N/A</v>
      </c>
    </row>
    <row r="25" spans="1:9" x14ac:dyDescent="0.25">
      <c r="A25" s="45" t="str">
        <f t="shared" si="0"/>
        <v/>
      </c>
      <c r="B25" s="56"/>
      <c r="C25" s="57"/>
      <c r="D25" s="57"/>
      <c r="E25" s="57"/>
      <c r="F25" s="57"/>
      <c r="G25" s="57"/>
      <c r="H25" s="57"/>
      <c r="I25" s="3" t="e">
        <f>VLOOKUP($A25,calculs!$A$2:$J$250,10,0)</f>
        <v>#N/A</v>
      </c>
    </row>
    <row r="26" spans="1:9" x14ac:dyDescent="0.25">
      <c r="A26" s="45" t="str">
        <f t="shared" si="0"/>
        <v/>
      </c>
      <c r="B26" s="56"/>
      <c r="C26" s="57"/>
      <c r="D26" s="57"/>
      <c r="E26" s="57"/>
      <c r="F26" s="57"/>
      <c r="G26" s="57"/>
      <c r="H26" s="57"/>
      <c r="I26" s="3" t="e">
        <f>VLOOKUP($A26,calculs!$A$2:$J$250,10,0)</f>
        <v>#N/A</v>
      </c>
    </row>
    <row r="27" spans="1:9" x14ac:dyDescent="0.25">
      <c r="A27" s="45" t="str">
        <f t="shared" si="0"/>
        <v/>
      </c>
      <c r="B27" s="56"/>
      <c r="C27" s="57"/>
      <c r="D27" s="57"/>
      <c r="E27" s="57"/>
      <c r="F27" s="57"/>
      <c r="G27" s="57"/>
      <c r="H27" s="57"/>
      <c r="I27" s="3" t="e">
        <f>VLOOKUP($A27,calculs!$A$2:$J$250,10,0)</f>
        <v>#N/A</v>
      </c>
    </row>
    <row r="28" spans="1:9" x14ac:dyDescent="0.25">
      <c r="A28" s="45" t="str">
        <f t="shared" si="0"/>
        <v/>
      </c>
      <c r="B28" s="56"/>
      <c r="C28" s="57"/>
      <c r="D28" s="57"/>
      <c r="E28" s="57"/>
      <c r="F28" s="57"/>
      <c r="G28" s="57"/>
      <c r="H28" s="57"/>
      <c r="I28" s="3" t="e">
        <f>VLOOKUP($A28,calculs!$A$2:$J$250,10,0)</f>
        <v>#N/A</v>
      </c>
    </row>
    <row r="29" spans="1:9" x14ac:dyDescent="0.25">
      <c r="A29" s="45" t="str">
        <f t="shared" si="0"/>
        <v/>
      </c>
      <c r="B29" s="56"/>
      <c r="C29" s="57"/>
      <c r="D29" s="57"/>
      <c r="E29" s="57"/>
      <c r="F29" s="57"/>
      <c r="G29" s="57"/>
      <c r="H29" s="57"/>
      <c r="I29" s="3" t="e">
        <f>VLOOKUP($A29,calculs!$A$2:$J$250,10,0)</f>
        <v>#N/A</v>
      </c>
    </row>
    <row r="30" spans="1:9" x14ac:dyDescent="0.25">
      <c r="A30" s="45" t="str">
        <f t="shared" si="0"/>
        <v/>
      </c>
      <c r="B30" s="56"/>
      <c r="C30" s="57"/>
      <c r="D30" s="57"/>
      <c r="E30" s="57"/>
      <c r="F30" s="57"/>
      <c r="G30" s="57"/>
      <c r="H30" s="57"/>
      <c r="I30" s="3" t="e">
        <f>VLOOKUP($A30,calculs!$A$2:$J$250,10,0)</f>
        <v>#N/A</v>
      </c>
    </row>
    <row r="31" spans="1:9" x14ac:dyDescent="0.25">
      <c r="A31" s="45" t="str">
        <f t="shared" si="0"/>
        <v/>
      </c>
      <c r="B31" s="56"/>
      <c r="C31" s="57"/>
      <c r="D31" s="57"/>
      <c r="E31" s="57"/>
      <c r="F31" s="57"/>
      <c r="G31" s="57"/>
      <c r="H31" s="57"/>
      <c r="I31" s="3" t="e">
        <f>VLOOKUP($A31,calculs!$A$2:$J$250,10,0)</f>
        <v>#N/A</v>
      </c>
    </row>
    <row r="32" spans="1:9" x14ac:dyDescent="0.25">
      <c r="A32" s="45" t="str">
        <f t="shared" si="0"/>
        <v/>
      </c>
      <c r="B32" s="56"/>
      <c r="C32" s="57"/>
      <c r="D32" s="57"/>
      <c r="E32" s="57"/>
      <c r="F32" s="57"/>
      <c r="G32" s="57"/>
      <c r="H32" s="57"/>
      <c r="I32" s="3" t="e">
        <f>VLOOKUP($A32,calculs!$A$2:$J$250,10,0)</f>
        <v>#N/A</v>
      </c>
    </row>
    <row r="33" spans="1:9" x14ac:dyDescent="0.25">
      <c r="A33" s="45" t="str">
        <f t="shared" si="0"/>
        <v/>
      </c>
      <c r="B33" s="56"/>
      <c r="C33" s="57"/>
      <c r="D33" s="57"/>
      <c r="E33" s="57"/>
      <c r="F33" s="57"/>
      <c r="G33" s="57"/>
      <c r="H33" s="57"/>
      <c r="I33" s="3" t="e">
        <f>VLOOKUP($A33,calculs!$A$2:$J$250,10,0)</f>
        <v>#N/A</v>
      </c>
    </row>
    <row r="34" spans="1:9" x14ac:dyDescent="0.25">
      <c r="A34" s="45" t="str">
        <f t="shared" si="0"/>
        <v/>
      </c>
      <c r="B34" s="56"/>
      <c r="C34" s="57"/>
      <c r="D34" s="57"/>
      <c r="E34" s="57"/>
      <c r="F34" s="57"/>
      <c r="G34" s="57"/>
      <c r="H34" s="57"/>
      <c r="I34" s="3" t="e">
        <f>VLOOKUP($A34,calculs!$A$2:$J$250,10,0)</f>
        <v>#N/A</v>
      </c>
    </row>
    <row r="35" spans="1:9" x14ac:dyDescent="0.25">
      <c r="A35" s="45" t="str">
        <f t="shared" si="0"/>
        <v/>
      </c>
      <c r="B35" s="56"/>
      <c r="C35" s="57"/>
      <c r="D35" s="57"/>
      <c r="E35" s="57"/>
      <c r="F35" s="57"/>
      <c r="G35" s="57"/>
      <c r="H35" s="57"/>
      <c r="I35" s="3" t="e">
        <f>VLOOKUP($A35,calculs!$A$2:$J$250,10,0)</f>
        <v>#N/A</v>
      </c>
    </row>
    <row r="36" spans="1:9" x14ac:dyDescent="0.25">
      <c r="A36" s="45" t="str">
        <f t="shared" si="0"/>
        <v/>
      </c>
      <c r="B36" s="56"/>
      <c r="C36" s="57"/>
      <c r="D36" s="57"/>
      <c r="E36" s="57"/>
      <c r="F36" s="57"/>
      <c r="G36" s="57"/>
      <c r="H36" s="57"/>
      <c r="I36" s="3" t="e">
        <f>VLOOKUP($A36,calculs!$A$2:$J$250,10,0)</f>
        <v>#N/A</v>
      </c>
    </row>
    <row r="37" spans="1:9" x14ac:dyDescent="0.25">
      <c r="A37" s="45" t="str">
        <f t="shared" si="0"/>
        <v/>
      </c>
      <c r="B37" s="56"/>
      <c r="C37" s="57"/>
      <c r="D37" s="57"/>
      <c r="E37" s="57"/>
      <c r="F37" s="57"/>
      <c r="G37" s="57"/>
      <c r="H37" s="57"/>
      <c r="I37" s="3" t="e">
        <f>VLOOKUP($A37,calculs!$A$2:$J$250,10,0)</f>
        <v>#N/A</v>
      </c>
    </row>
    <row r="38" spans="1:9" x14ac:dyDescent="0.25">
      <c r="A38" s="45" t="str">
        <f t="shared" si="0"/>
        <v/>
      </c>
      <c r="B38" s="56"/>
      <c r="C38" s="57"/>
      <c r="D38" s="57"/>
      <c r="E38" s="57"/>
      <c r="F38" s="57"/>
      <c r="G38" s="57"/>
      <c r="H38" s="57"/>
      <c r="I38" s="3" t="e">
        <f>VLOOKUP($A38,calculs!$A$2:$J$250,10,0)</f>
        <v>#N/A</v>
      </c>
    </row>
    <row r="39" spans="1:9" x14ac:dyDescent="0.25">
      <c r="A39" s="45" t="str">
        <f t="shared" si="0"/>
        <v/>
      </c>
      <c r="B39" s="56"/>
      <c r="C39" s="57"/>
      <c r="D39" s="57"/>
      <c r="E39" s="57"/>
      <c r="F39" s="57"/>
      <c r="G39" s="57"/>
      <c r="H39" s="57"/>
      <c r="I39" s="3" t="e">
        <f>VLOOKUP($A39,calculs!$A$2:$J$250,10,0)</f>
        <v>#N/A</v>
      </c>
    </row>
    <row r="40" spans="1:9" x14ac:dyDescent="0.25">
      <c r="A40" s="45" t="str">
        <f t="shared" si="0"/>
        <v/>
      </c>
      <c r="B40" s="56"/>
      <c r="C40" s="57"/>
      <c r="D40" s="57"/>
      <c r="E40" s="57"/>
      <c r="F40" s="57"/>
      <c r="G40" s="57"/>
      <c r="H40" s="57"/>
      <c r="I40" s="3" t="e">
        <f>VLOOKUP($A40,calculs!$A$2:$J$250,10,0)</f>
        <v>#N/A</v>
      </c>
    </row>
    <row r="41" spans="1:9" x14ac:dyDescent="0.25">
      <c r="A41" s="45" t="str">
        <f t="shared" si="0"/>
        <v/>
      </c>
      <c r="B41" s="56"/>
      <c r="C41" s="57"/>
      <c r="D41" s="57"/>
      <c r="E41" s="57"/>
      <c r="F41" s="57"/>
      <c r="G41" s="57"/>
      <c r="H41" s="57"/>
      <c r="I41" s="3" t="e">
        <f>VLOOKUP($A41,calculs!$A$2:$J$250,10,0)</f>
        <v>#N/A</v>
      </c>
    </row>
    <row r="42" spans="1:9" x14ac:dyDescent="0.25">
      <c r="A42" s="45" t="str">
        <f t="shared" si="0"/>
        <v/>
      </c>
      <c r="B42" s="56"/>
      <c r="C42" s="57"/>
      <c r="D42" s="57"/>
      <c r="E42" s="57"/>
      <c r="F42" s="57"/>
      <c r="G42" s="57"/>
      <c r="H42" s="57"/>
      <c r="I42" s="3" t="e">
        <f>VLOOKUP($A42,calculs!$A$2:$J$250,10,0)</f>
        <v>#N/A</v>
      </c>
    </row>
    <row r="43" spans="1:9" x14ac:dyDescent="0.25">
      <c r="A43" s="45" t="str">
        <f t="shared" si="0"/>
        <v/>
      </c>
      <c r="B43" s="56"/>
      <c r="C43" s="57"/>
      <c r="D43" s="57"/>
      <c r="E43" s="57"/>
      <c r="F43" s="57"/>
      <c r="G43" s="57"/>
      <c r="H43" s="57"/>
      <c r="I43" s="3" t="e">
        <f>VLOOKUP($A43,calculs!$A$2:$J$250,10,0)</f>
        <v>#N/A</v>
      </c>
    </row>
    <row r="44" spans="1:9" x14ac:dyDescent="0.25">
      <c r="A44" s="45" t="str">
        <f t="shared" si="0"/>
        <v/>
      </c>
      <c r="B44" s="56"/>
      <c r="C44" s="57"/>
      <c r="D44" s="57"/>
      <c r="E44" s="57"/>
      <c r="F44" s="57"/>
      <c r="G44" s="57"/>
      <c r="H44" s="57"/>
      <c r="I44" s="3" t="e">
        <f>VLOOKUP($A44,calculs!$A$2:$J$250,10,0)</f>
        <v>#N/A</v>
      </c>
    </row>
    <row r="45" spans="1:9" x14ac:dyDescent="0.25">
      <c r="A45" s="45" t="str">
        <f t="shared" si="0"/>
        <v/>
      </c>
      <c r="B45" s="56"/>
      <c r="C45" s="57"/>
      <c r="D45" s="57"/>
      <c r="E45" s="57"/>
      <c r="F45" s="57"/>
      <c r="G45" s="57"/>
      <c r="H45" s="57"/>
      <c r="I45" s="3" t="e">
        <f>VLOOKUP($A45,calculs!$A$2:$J$250,10,0)</f>
        <v>#N/A</v>
      </c>
    </row>
    <row r="46" spans="1:9" x14ac:dyDescent="0.25">
      <c r="A46" s="45" t="str">
        <f t="shared" si="0"/>
        <v/>
      </c>
      <c r="B46" s="56"/>
      <c r="C46" s="57"/>
      <c r="D46" s="57"/>
      <c r="E46" s="57"/>
      <c r="F46" s="57"/>
      <c r="G46" s="57"/>
      <c r="H46" s="57"/>
      <c r="I46" s="3" t="e">
        <f>VLOOKUP($A46,calculs!$A$2:$J$250,10,0)</f>
        <v>#N/A</v>
      </c>
    </row>
    <row r="47" spans="1:9" x14ac:dyDescent="0.25">
      <c r="A47" s="45" t="str">
        <f t="shared" si="0"/>
        <v/>
      </c>
      <c r="B47" s="56"/>
      <c r="C47" s="57"/>
      <c r="D47" s="57"/>
      <c r="E47" s="57"/>
      <c r="F47" s="57"/>
      <c r="G47" s="57"/>
      <c r="H47" s="57"/>
      <c r="I47" s="3" t="e">
        <f>VLOOKUP($A47,calculs!$A$2:$J$250,10,0)</f>
        <v>#N/A</v>
      </c>
    </row>
    <row r="48" spans="1:9" x14ac:dyDescent="0.25">
      <c r="A48" s="45" t="str">
        <f t="shared" si="0"/>
        <v/>
      </c>
      <c r="B48" s="56"/>
      <c r="C48" s="57"/>
      <c r="D48" s="57"/>
      <c r="E48" s="57"/>
      <c r="F48" s="57"/>
      <c r="G48" s="57"/>
      <c r="H48" s="57"/>
      <c r="I48" s="3" t="e">
        <f>VLOOKUP($A48,calculs!$A$2:$J$250,10,0)</f>
        <v>#N/A</v>
      </c>
    </row>
    <row r="49" spans="1:9" x14ac:dyDescent="0.25">
      <c r="A49" s="45" t="str">
        <f t="shared" si="0"/>
        <v/>
      </c>
      <c r="B49" s="56"/>
      <c r="C49" s="57"/>
      <c r="D49" s="57"/>
      <c r="E49" s="57"/>
      <c r="F49" s="57"/>
      <c r="G49" s="57"/>
      <c r="H49" s="57"/>
      <c r="I49" s="3" t="e">
        <f>VLOOKUP($A49,calculs!$A$2:$J$250,10,0)</f>
        <v>#N/A</v>
      </c>
    </row>
    <row r="50" spans="1:9" x14ac:dyDescent="0.25">
      <c r="A50" s="45" t="str">
        <f t="shared" si="0"/>
        <v/>
      </c>
      <c r="B50" s="56"/>
      <c r="C50" s="57"/>
      <c r="D50" s="57"/>
      <c r="E50" s="57"/>
      <c r="F50" s="57"/>
      <c r="G50" s="57"/>
      <c r="H50" s="57"/>
      <c r="I50" s="3" t="e">
        <f>VLOOKUP($A50,calculs!$A$2:$J$250,10,0)</f>
        <v>#N/A</v>
      </c>
    </row>
    <row r="51" spans="1:9" x14ac:dyDescent="0.25">
      <c r="A51" s="45" t="str">
        <f t="shared" si="0"/>
        <v/>
      </c>
      <c r="B51" s="56"/>
      <c r="C51" s="57"/>
      <c r="D51" s="57"/>
      <c r="E51" s="57"/>
      <c r="F51" s="57"/>
      <c r="G51" s="57"/>
      <c r="H51" s="57"/>
      <c r="I51" s="3" t="e">
        <f>VLOOKUP($A51,calculs!$A$2:$J$250,10,0)</f>
        <v>#N/A</v>
      </c>
    </row>
    <row r="52" spans="1:9" x14ac:dyDescent="0.25">
      <c r="A52" s="45" t="str">
        <f t="shared" si="0"/>
        <v/>
      </c>
      <c r="B52" s="56"/>
      <c r="C52" s="57"/>
      <c r="D52" s="57"/>
      <c r="E52" s="57"/>
      <c r="F52" s="57"/>
      <c r="G52" s="57"/>
      <c r="H52" s="57"/>
      <c r="I52" s="3" t="e">
        <f>VLOOKUP($A52,calculs!$A$2:$J$250,10,0)</f>
        <v>#N/A</v>
      </c>
    </row>
    <row r="53" spans="1:9" x14ac:dyDescent="0.25">
      <c r="A53" s="45" t="str">
        <f t="shared" si="0"/>
        <v/>
      </c>
      <c r="B53" s="56"/>
      <c r="C53" s="57"/>
      <c r="D53" s="57"/>
      <c r="E53" s="57"/>
      <c r="F53" s="57"/>
      <c r="G53" s="57"/>
      <c r="H53" s="57"/>
      <c r="I53" s="3" t="e">
        <f>VLOOKUP($A53,calculs!$A$2:$J$250,10,0)</f>
        <v>#N/A</v>
      </c>
    </row>
    <row r="54" spans="1:9" x14ac:dyDescent="0.25">
      <c r="A54" s="45" t="str">
        <f t="shared" si="0"/>
        <v/>
      </c>
      <c r="B54" s="56"/>
      <c r="C54" s="57"/>
      <c r="D54" s="57"/>
      <c r="E54" s="57"/>
      <c r="F54" s="57"/>
      <c r="G54" s="57"/>
      <c r="H54" s="57"/>
      <c r="I54" s="3" t="e">
        <f>VLOOKUP($A54,calculs!$A$2:$J$250,10,0)</f>
        <v>#N/A</v>
      </c>
    </row>
    <row r="55" spans="1:9" x14ac:dyDescent="0.25">
      <c r="A55" s="45" t="str">
        <f t="shared" si="0"/>
        <v/>
      </c>
      <c r="B55" s="56"/>
      <c r="C55" s="57"/>
      <c r="D55" s="57"/>
      <c r="E55" s="57"/>
      <c r="F55" s="57"/>
      <c r="G55" s="57"/>
      <c r="H55" s="57"/>
      <c r="I55" s="3" t="e">
        <f>VLOOKUP($A55,calculs!$A$2:$J$250,10,0)</f>
        <v>#N/A</v>
      </c>
    </row>
    <row r="56" spans="1:9" x14ac:dyDescent="0.25">
      <c r="A56" s="45" t="str">
        <f t="shared" si="0"/>
        <v/>
      </c>
      <c r="B56" s="56"/>
      <c r="C56" s="57"/>
      <c r="D56" s="57"/>
      <c r="E56" s="57"/>
      <c r="F56" s="57"/>
      <c r="G56" s="57"/>
      <c r="H56" s="57"/>
      <c r="I56" s="3" t="e">
        <f>VLOOKUP($A56,calculs!$A$2:$J$250,10,0)</f>
        <v>#N/A</v>
      </c>
    </row>
    <row r="57" spans="1:9" x14ac:dyDescent="0.25">
      <c r="A57" s="45" t="str">
        <f t="shared" si="0"/>
        <v/>
      </c>
      <c r="B57" s="56"/>
      <c r="C57" s="57"/>
      <c r="D57" s="57"/>
      <c r="E57" s="57"/>
      <c r="F57" s="57"/>
      <c r="G57" s="57"/>
      <c r="H57" s="57"/>
      <c r="I57" s="3" t="e">
        <f>VLOOKUP($A57,calculs!$A$2:$J$250,10,0)</f>
        <v>#N/A</v>
      </c>
    </row>
    <row r="58" spans="1:9" x14ac:dyDescent="0.25">
      <c r="A58" s="45" t="str">
        <f t="shared" si="0"/>
        <v/>
      </c>
      <c r="B58" s="56"/>
      <c r="C58" s="57"/>
      <c r="D58" s="57"/>
      <c r="E58" s="57"/>
      <c r="F58" s="57"/>
      <c r="G58" s="57"/>
      <c r="H58" s="57"/>
      <c r="I58" s="3" t="e">
        <f>VLOOKUP($A58,calculs!$A$2:$J$250,10,0)</f>
        <v>#N/A</v>
      </c>
    </row>
    <row r="59" spans="1:9" x14ac:dyDescent="0.25">
      <c r="A59" s="45" t="str">
        <f t="shared" si="0"/>
        <v/>
      </c>
      <c r="B59" s="56"/>
      <c r="C59" s="57"/>
      <c r="D59" s="57"/>
      <c r="E59" s="57"/>
      <c r="F59" s="57"/>
      <c r="G59" s="57"/>
      <c r="H59" s="57"/>
      <c r="I59" s="3" t="e">
        <f>VLOOKUP($A59,calculs!$A$2:$J$250,10,0)</f>
        <v>#N/A</v>
      </c>
    </row>
    <row r="60" spans="1:9" x14ac:dyDescent="0.25">
      <c r="A60" s="45" t="str">
        <f t="shared" si="0"/>
        <v/>
      </c>
      <c r="B60" s="56"/>
      <c r="C60" s="57"/>
      <c r="D60" s="57"/>
      <c r="E60" s="57"/>
      <c r="F60" s="57"/>
      <c r="G60" s="57"/>
      <c r="H60" s="57"/>
      <c r="I60" s="3" t="e">
        <f>VLOOKUP($A60,calculs!$A$2:$J$250,10,0)</f>
        <v>#N/A</v>
      </c>
    </row>
    <row r="61" spans="1:9" x14ac:dyDescent="0.25">
      <c r="A61" s="45" t="str">
        <f t="shared" si="0"/>
        <v/>
      </c>
      <c r="B61" s="56"/>
      <c r="C61" s="57"/>
      <c r="D61" s="57"/>
      <c r="E61" s="57"/>
      <c r="F61" s="57"/>
      <c r="G61" s="57"/>
      <c r="H61" s="57"/>
      <c r="I61" s="3" t="e">
        <f>VLOOKUP($A61,calculs!$A$2:$J$250,10,0)</f>
        <v>#N/A</v>
      </c>
    </row>
    <row r="62" spans="1:9" x14ac:dyDescent="0.25">
      <c r="A62" s="45" t="str">
        <f t="shared" si="0"/>
        <v/>
      </c>
      <c r="B62" s="56"/>
      <c r="C62" s="57"/>
      <c r="D62" s="57"/>
      <c r="E62" s="57"/>
      <c r="F62" s="57"/>
      <c r="G62" s="57"/>
      <c r="H62" s="57"/>
      <c r="I62" s="3" t="e">
        <f>VLOOKUP($A62,calculs!$A$2:$J$250,10,0)</f>
        <v>#N/A</v>
      </c>
    </row>
    <row r="63" spans="1:9" x14ac:dyDescent="0.25">
      <c r="A63" s="45" t="str">
        <f t="shared" si="0"/>
        <v/>
      </c>
      <c r="B63" s="56"/>
      <c r="C63" s="57"/>
      <c r="D63" s="57"/>
      <c r="E63" s="57"/>
      <c r="F63" s="57"/>
      <c r="G63" s="57"/>
      <c r="H63" s="57"/>
      <c r="I63" s="3" t="e">
        <f>VLOOKUP($A63,calculs!$A$2:$J$250,10,0)</f>
        <v>#N/A</v>
      </c>
    </row>
    <row r="64" spans="1:9" x14ac:dyDescent="0.25">
      <c r="A64" s="45" t="str">
        <f t="shared" si="0"/>
        <v/>
      </c>
      <c r="B64" s="56"/>
      <c r="C64" s="57"/>
      <c r="D64" s="57"/>
      <c r="E64" s="57"/>
      <c r="F64" s="57"/>
      <c r="G64" s="57"/>
      <c r="H64" s="57"/>
      <c r="I64" s="3" t="e">
        <f>VLOOKUP($A64,calculs!$A$2:$J$250,10,0)</f>
        <v>#N/A</v>
      </c>
    </row>
    <row r="65" spans="1:9" x14ac:dyDescent="0.25">
      <c r="A65" s="45" t="str">
        <f t="shared" si="0"/>
        <v/>
      </c>
      <c r="B65" s="56"/>
      <c r="C65" s="57"/>
      <c r="D65" s="57"/>
      <c r="E65" s="57"/>
      <c r="F65" s="57"/>
      <c r="G65" s="57"/>
      <c r="H65" s="57"/>
      <c r="I65" s="3" t="e">
        <f>VLOOKUP($A65,calculs!$A$2:$J$250,10,0)</f>
        <v>#N/A</v>
      </c>
    </row>
    <row r="66" spans="1:9" x14ac:dyDescent="0.25">
      <c r="A66" s="45" t="str">
        <f t="shared" ref="A66:A129" si="3">CONCATENATE(B66,LEFT(C66,4),LEFT(D66,4))</f>
        <v/>
      </c>
      <c r="B66" s="56"/>
      <c r="C66" s="57"/>
      <c r="D66" s="57"/>
      <c r="E66" s="57"/>
      <c r="F66" s="57"/>
      <c r="G66" s="57"/>
      <c r="H66" s="57"/>
      <c r="I66" s="3" t="e">
        <f>VLOOKUP($A66,calculs!$A$2:$J$250,10,0)</f>
        <v>#N/A</v>
      </c>
    </row>
    <row r="67" spans="1:9" x14ac:dyDescent="0.25">
      <c r="A67" s="45" t="str">
        <f t="shared" si="3"/>
        <v/>
      </c>
      <c r="B67" s="56"/>
      <c r="C67" s="57"/>
      <c r="D67" s="57"/>
      <c r="E67" s="57"/>
      <c r="F67" s="57"/>
      <c r="G67" s="57"/>
      <c r="H67" s="57"/>
      <c r="I67" s="3" t="e">
        <f>VLOOKUP($A67,calculs!$A$2:$J$250,10,0)</f>
        <v>#N/A</v>
      </c>
    </row>
    <row r="68" spans="1:9" x14ac:dyDescent="0.25">
      <c r="A68" s="45" t="str">
        <f t="shared" si="3"/>
        <v/>
      </c>
      <c r="B68" s="56"/>
      <c r="C68" s="57"/>
      <c r="D68" s="57"/>
      <c r="E68" s="57"/>
      <c r="F68" s="57"/>
      <c r="G68" s="57"/>
      <c r="H68" s="57"/>
      <c r="I68" s="3" t="e">
        <f>VLOOKUP($A68,calculs!$A$2:$J$250,10,0)</f>
        <v>#N/A</v>
      </c>
    </row>
    <row r="69" spans="1:9" x14ac:dyDescent="0.25">
      <c r="A69" s="45" t="str">
        <f t="shared" si="3"/>
        <v/>
      </c>
      <c r="B69" s="56"/>
      <c r="C69" s="57"/>
      <c r="D69" s="57"/>
      <c r="E69" s="57"/>
      <c r="F69" s="57"/>
      <c r="G69" s="57"/>
      <c r="H69" s="57"/>
      <c r="I69" s="3" t="e">
        <f>VLOOKUP($A69,calculs!$A$2:$J$250,10,0)</f>
        <v>#N/A</v>
      </c>
    </row>
    <row r="70" spans="1:9" x14ac:dyDescent="0.25">
      <c r="A70" s="45" t="str">
        <f t="shared" si="3"/>
        <v/>
      </c>
      <c r="B70" s="56"/>
      <c r="C70" s="57"/>
      <c r="D70" s="57"/>
      <c r="E70" s="57"/>
      <c r="F70" s="57"/>
      <c r="G70" s="57"/>
      <c r="H70" s="57"/>
      <c r="I70" s="3" t="e">
        <f>VLOOKUP($A70,calculs!$A$2:$J$250,10,0)</f>
        <v>#N/A</v>
      </c>
    </row>
    <row r="71" spans="1:9" x14ac:dyDescent="0.25">
      <c r="A71" s="45" t="str">
        <f t="shared" si="3"/>
        <v/>
      </c>
      <c r="B71" s="56"/>
      <c r="C71" s="57"/>
      <c r="D71" s="57"/>
      <c r="E71" s="57"/>
      <c r="F71" s="57"/>
      <c r="G71" s="57"/>
      <c r="H71" s="57"/>
      <c r="I71" s="3" t="e">
        <f>VLOOKUP($A71,calculs!$A$2:$J$250,10,0)</f>
        <v>#N/A</v>
      </c>
    </row>
    <row r="72" spans="1:9" x14ac:dyDescent="0.25">
      <c r="A72" s="45" t="str">
        <f t="shared" si="3"/>
        <v/>
      </c>
      <c r="B72" s="56"/>
      <c r="C72" s="57"/>
      <c r="D72" s="57"/>
      <c r="E72" s="57"/>
      <c r="F72" s="57"/>
      <c r="G72" s="57"/>
      <c r="H72" s="57"/>
      <c r="I72" s="3" t="e">
        <f>VLOOKUP($A72,calculs!$A$2:$J$250,10,0)</f>
        <v>#N/A</v>
      </c>
    </row>
    <row r="73" spans="1:9" x14ac:dyDescent="0.25">
      <c r="A73" s="45" t="str">
        <f t="shared" si="3"/>
        <v/>
      </c>
      <c r="B73" s="56"/>
      <c r="C73" s="57"/>
      <c r="D73" s="57"/>
      <c r="E73" s="57"/>
      <c r="F73" s="57"/>
      <c r="G73" s="57"/>
      <c r="H73" s="57"/>
      <c r="I73" s="3" t="e">
        <f>VLOOKUP($A73,calculs!$A$2:$J$250,10,0)</f>
        <v>#N/A</v>
      </c>
    </row>
    <row r="74" spans="1:9" x14ac:dyDescent="0.25">
      <c r="A74" s="45" t="str">
        <f t="shared" si="3"/>
        <v/>
      </c>
      <c r="B74" s="56"/>
      <c r="C74" s="57"/>
      <c r="D74" s="57"/>
      <c r="E74" s="57"/>
      <c r="F74" s="57"/>
      <c r="G74" s="57"/>
      <c r="H74" s="57"/>
      <c r="I74" s="3" t="e">
        <f>VLOOKUP($A74,calculs!$A$2:$J$250,10,0)</f>
        <v>#N/A</v>
      </c>
    </row>
    <row r="75" spans="1:9" x14ac:dyDescent="0.25">
      <c r="A75" s="45" t="str">
        <f t="shared" si="3"/>
        <v/>
      </c>
      <c r="B75" s="56"/>
      <c r="C75" s="57"/>
      <c r="D75" s="57"/>
      <c r="E75" s="57"/>
      <c r="F75" s="57"/>
      <c r="G75" s="57"/>
      <c r="H75" s="57"/>
      <c r="I75" s="3" t="e">
        <f>VLOOKUP($A75,calculs!$A$2:$J$250,10,0)</f>
        <v>#N/A</v>
      </c>
    </row>
    <row r="76" spans="1:9" x14ac:dyDescent="0.25">
      <c r="A76" s="45" t="str">
        <f t="shared" si="3"/>
        <v/>
      </c>
      <c r="B76" s="56"/>
      <c r="C76" s="57"/>
      <c r="D76" s="57"/>
      <c r="E76" s="57"/>
      <c r="F76" s="57"/>
      <c r="G76" s="57"/>
      <c r="H76" s="57"/>
      <c r="I76" s="3" t="e">
        <f>VLOOKUP($A76,calculs!$A$2:$J$250,10,0)</f>
        <v>#N/A</v>
      </c>
    </row>
    <row r="77" spans="1:9" x14ac:dyDescent="0.25">
      <c r="A77" s="45" t="str">
        <f t="shared" si="3"/>
        <v/>
      </c>
      <c r="B77" s="56"/>
      <c r="C77" s="57"/>
      <c r="D77" s="57"/>
      <c r="E77" s="57"/>
      <c r="F77" s="57"/>
      <c r="G77" s="57"/>
      <c r="H77" s="57"/>
      <c r="I77" s="3" t="e">
        <f>VLOOKUP($A77,calculs!$A$2:$J$250,10,0)</f>
        <v>#N/A</v>
      </c>
    </row>
    <row r="78" spans="1:9" x14ac:dyDescent="0.25">
      <c r="A78" s="45" t="str">
        <f t="shared" si="3"/>
        <v/>
      </c>
      <c r="B78" s="56"/>
      <c r="C78" s="57"/>
      <c r="D78" s="57"/>
      <c r="E78" s="57"/>
      <c r="F78" s="57"/>
      <c r="G78" s="57"/>
      <c r="H78" s="57"/>
      <c r="I78" s="3" t="e">
        <f>VLOOKUP($A78,calculs!$A$2:$J$250,10,0)</f>
        <v>#N/A</v>
      </c>
    </row>
    <row r="79" spans="1:9" x14ac:dyDescent="0.25">
      <c r="A79" s="45" t="str">
        <f t="shared" si="3"/>
        <v/>
      </c>
      <c r="B79" s="56"/>
      <c r="C79" s="57"/>
      <c r="D79" s="57"/>
      <c r="E79" s="57"/>
      <c r="F79" s="57"/>
      <c r="G79" s="57"/>
      <c r="H79" s="57"/>
      <c r="I79" s="3" t="e">
        <f>VLOOKUP($A79,calculs!$A$2:$J$250,10,0)</f>
        <v>#N/A</v>
      </c>
    </row>
    <row r="80" spans="1:9" x14ac:dyDescent="0.25">
      <c r="A80" s="45" t="str">
        <f t="shared" si="3"/>
        <v/>
      </c>
      <c r="B80" s="56"/>
      <c r="C80" s="57"/>
      <c r="D80" s="57"/>
      <c r="E80" s="57"/>
      <c r="F80" s="57"/>
      <c r="G80" s="57"/>
      <c r="H80" s="57"/>
      <c r="I80" s="3" t="e">
        <f>VLOOKUP($A80,calculs!$A$2:$J$250,10,0)</f>
        <v>#N/A</v>
      </c>
    </row>
    <row r="81" spans="1:9" x14ac:dyDescent="0.25">
      <c r="A81" s="45" t="str">
        <f t="shared" si="3"/>
        <v/>
      </c>
      <c r="B81" s="56"/>
      <c r="C81" s="57"/>
      <c r="D81" s="57"/>
      <c r="E81" s="57"/>
      <c r="F81" s="57"/>
      <c r="G81" s="57"/>
      <c r="H81" s="57"/>
      <c r="I81" s="3" t="e">
        <f>VLOOKUP($A81,calculs!$A$2:$J$250,10,0)</f>
        <v>#N/A</v>
      </c>
    </row>
    <row r="82" spans="1:9" x14ac:dyDescent="0.25">
      <c r="A82" s="45" t="str">
        <f t="shared" si="3"/>
        <v/>
      </c>
      <c r="B82" s="56"/>
      <c r="C82" s="57"/>
      <c r="D82" s="57"/>
      <c r="E82" s="57"/>
      <c r="F82" s="57"/>
      <c r="G82" s="57"/>
      <c r="H82" s="57"/>
      <c r="I82" s="3" t="e">
        <f>VLOOKUP($A82,calculs!$A$2:$J$250,10,0)</f>
        <v>#N/A</v>
      </c>
    </row>
    <row r="83" spans="1:9" x14ac:dyDescent="0.25">
      <c r="A83" s="45" t="str">
        <f t="shared" si="3"/>
        <v/>
      </c>
      <c r="B83" s="56"/>
      <c r="C83" s="57"/>
      <c r="D83" s="57"/>
      <c r="E83" s="57"/>
      <c r="F83" s="57"/>
      <c r="G83" s="57"/>
      <c r="H83" s="57"/>
      <c r="I83" s="3" t="e">
        <f>VLOOKUP($A83,calculs!$A$2:$J$250,10,0)</f>
        <v>#N/A</v>
      </c>
    </row>
    <row r="84" spans="1:9" x14ac:dyDescent="0.25">
      <c r="A84" s="45" t="str">
        <f t="shared" si="3"/>
        <v/>
      </c>
      <c r="B84" s="56"/>
      <c r="C84" s="57"/>
      <c r="D84" s="57"/>
      <c r="E84" s="57"/>
      <c r="F84" s="57"/>
      <c r="G84" s="57"/>
      <c r="H84" s="57"/>
      <c r="I84" s="3" t="e">
        <f>VLOOKUP($A84,calculs!$A$2:$J$250,10,0)</f>
        <v>#N/A</v>
      </c>
    </row>
    <row r="85" spans="1:9" x14ac:dyDescent="0.25">
      <c r="A85" s="45" t="str">
        <f t="shared" si="3"/>
        <v/>
      </c>
      <c r="B85" s="56"/>
      <c r="C85" s="57"/>
      <c r="D85" s="57"/>
      <c r="E85" s="57"/>
      <c r="F85" s="57"/>
      <c r="G85" s="57"/>
      <c r="H85" s="57"/>
      <c r="I85" s="3" t="e">
        <f>VLOOKUP($A85,calculs!$A$2:$J$250,10,0)</f>
        <v>#N/A</v>
      </c>
    </row>
    <row r="86" spans="1:9" x14ac:dyDescent="0.25">
      <c r="A86" s="45" t="str">
        <f t="shared" si="3"/>
        <v/>
      </c>
      <c r="B86" s="30"/>
      <c r="C86" s="1"/>
      <c r="D86" s="1"/>
      <c r="E86" s="31"/>
      <c r="F86" s="31"/>
      <c r="G86" s="32"/>
      <c r="H86" s="33"/>
      <c r="I86" s="3" t="e">
        <f>VLOOKUP($A86,calculs!$A$2:$J$250,10,0)</f>
        <v>#N/A</v>
      </c>
    </row>
    <row r="87" spans="1:9" x14ac:dyDescent="0.25">
      <c r="A87" s="45" t="str">
        <f t="shared" si="3"/>
        <v/>
      </c>
      <c r="B87" s="30"/>
      <c r="C87" s="1"/>
      <c r="D87" s="1"/>
      <c r="E87" s="31"/>
      <c r="F87" s="31"/>
      <c r="G87" s="32"/>
      <c r="H87" s="33"/>
      <c r="I87" s="3" t="e">
        <f>VLOOKUP($A87,calculs!$A$2:$J$250,10,0)</f>
        <v>#N/A</v>
      </c>
    </row>
    <row r="88" spans="1:9" x14ac:dyDescent="0.25">
      <c r="A88" s="45" t="str">
        <f t="shared" si="3"/>
        <v/>
      </c>
      <c r="B88" s="30"/>
      <c r="C88" s="1"/>
      <c r="D88" s="1"/>
      <c r="E88" s="31"/>
      <c r="F88" s="31"/>
      <c r="G88" s="32"/>
      <c r="H88" s="33"/>
      <c r="I88" s="3" t="e">
        <f>VLOOKUP($A88,calculs!$A$2:$J$250,10,0)</f>
        <v>#N/A</v>
      </c>
    </row>
    <row r="89" spans="1:9" x14ac:dyDescent="0.25">
      <c r="A89" s="45" t="str">
        <f t="shared" si="3"/>
        <v/>
      </c>
      <c r="B89" s="30"/>
      <c r="C89" s="1"/>
      <c r="D89" s="1"/>
      <c r="E89" s="31"/>
      <c r="F89" s="31"/>
      <c r="G89" s="32"/>
      <c r="H89" s="33"/>
      <c r="I89" s="3" t="e">
        <f>VLOOKUP($A89,calculs!$A$2:$J$250,10,0)</f>
        <v>#N/A</v>
      </c>
    </row>
    <row r="90" spans="1:9" x14ac:dyDescent="0.25">
      <c r="A90" s="45" t="str">
        <f t="shared" si="3"/>
        <v/>
      </c>
      <c r="B90" s="30"/>
      <c r="C90" s="1"/>
      <c r="D90" s="1"/>
      <c r="E90" s="31"/>
      <c r="F90" s="31"/>
      <c r="G90" s="32"/>
      <c r="H90" s="33"/>
      <c r="I90" s="3" t="e">
        <f>VLOOKUP($A90,calculs!$A$2:$J$250,10,0)</f>
        <v>#N/A</v>
      </c>
    </row>
    <row r="91" spans="1:9" x14ac:dyDescent="0.25">
      <c r="A91" s="45" t="str">
        <f t="shared" si="3"/>
        <v/>
      </c>
      <c r="B91" s="30"/>
      <c r="C91" s="1"/>
      <c r="D91" s="1"/>
      <c r="E91" s="31"/>
      <c r="F91" s="31"/>
      <c r="G91" s="32"/>
      <c r="H91" s="33"/>
      <c r="I91" s="3" t="e">
        <f>VLOOKUP($A91,calculs!$A$2:$J$250,10,0)</f>
        <v>#N/A</v>
      </c>
    </row>
    <row r="92" spans="1:9" x14ac:dyDescent="0.25">
      <c r="A92" s="45" t="str">
        <f t="shared" si="3"/>
        <v/>
      </c>
      <c r="B92" s="30"/>
      <c r="C92" s="1"/>
      <c r="D92" s="1"/>
      <c r="E92" s="31"/>
      <c r="F92" s="31"/>
      <c r="G92" s="32"/>
      <c r="H92" s="33"/>
      <c r="I92" s="3" t="e">
        <f>VLOOKUP($A92,calculs!$A$2:$J$250,10,0)</f>
        <v>#N/A</v>
      </c>
    </row>
    <row r="93" spans="1:9" x14ac:dyDescent="0.25">
      <c r="A93" s="45" t="str">
        <f t="shared" si="3"/>
        <v/>
      </c>
      <c r="B93" s="30"/>
      <c r="C93" s="1"/>
      <c r="D93" s="1"/>
      <c r="E93" s="31"/>
      <c r="F93" s="31"/>
      <c r="G93" s="32"/>
      <c r="H93" s="33"/>
      <c r="I93" s="3" t="e">
        <f>VLOOKUP($A93,calculs!$A$2:$J$250,10,0)</f>
        <v>#N/A</v>
      </c>
    </row>
    <row r="94" spans="1:9" x14ac:dyDescent="0.25">
      <c r="A94" s="45" t="str">
        <f t="shared" si="3"/>
        <v/>
      </c>
      <c r="B94" s="30"/>
      <c r="C94" s="1"/>
      <c r="D94" s="1"/>
      <c r="E94" s="31"/>
      <c r="F94" s="31"/>
      <c r="G94" s="32"/>
      <c r="H94" s="33"/>
      <c r="I94" s="3" t="e">
        <f>VLOOKUP($A94,calculs!$A$2:$J$250,10,0)</f>
        <v>#N/A</v>
      </c>
    </row>
    <row r="95" spans="1:9" x14ac:dyDescent="0.25">
      <c r="A95" s="45" t="str">
        <f t="shared" si="3"/>
        <v/>
      </c>
      <c r="B95" s="30"/>
      <c r="C95" s="1"/>
      <c r="D95" s="1"/>
      <c r="E95" s="31"/>
      <c r="F95" s="31"/>
      <c r="G95" s="32"/>
      <c r="H95" s="33"/>
      <c r="I95" s="3" t="e">
        <f>VLOOKUP($A95,calculs!$A$2:$J$250,10,0)</f>
        <v>#N/A</v>
      </c>
    </row>
    <row r="96" spans="1:9" x14ac:dyDescent="0.25">
      <c r="A96" s="45" t="str">
        <f t="shared" si="3"/>
        <v/>
      </c>
      <c r="B96" s="30"/>
      <c r="C96" s="1"/>
      <c r="D96" s="1"/>
      <c r="E96" s="31"/>
      <c r="F96" s="31"/>
      <c r="G96" s="32"/>
      <c r="H96" s="33"/>
      <c r="I96" s="3" t="e">
        <f>VLOOKUP($A96,calculs!$A$2:$J$250,10,0)</f>
        <v>#N/A</v>
      </c>
    </row>
    <row r="97" spans="1:9" x14ac:dyDescent="0.25">
      <c r="A97" s="45" t="str">
        <f t="shared" si="3"/>
        <v/>
      </c>
      <c r="B97" s="30"/>
      <c r="C97" s="1"/>
      <c r="D97" s="1"/>
      <c r="E97" s="31"/>
      <c r="F97" s="31"/>
      <c r="G97" s="32"/>
      <c r="H97" s="33"/>
      <c r="I97" s="3" t="e">
        <f>VLOOKUP($A97,calculs!$A$2:$J$250,10,0)</f>
        <v>#N/A</v>
      </c>
    </row>
    <row r="98" spans="1:9" x14ac:dyDescent="0.25">
      <c r="A98" s="45" t="str">
        <f t="shared" si="3"/>
        <v/>
      </c>
      <c r="B98" s="30"/>
      <c r="C98" s="1"/>
      <c r="D98" s="1"/>
      <c r="E98" s="31"/>
      <c r="F98" s="31"/>
      <c r="G98" s="32"/>
      <c r="H98" s="33"/>
      <c r="I98" s="3" t="e">
        <f>VLOOKUP($A98,calculs!$A$2:$J$250,10,0)</f>
        <v>#N/A</v>
      </c>
    </row>
    <row r="99" spans="1:9" x14ac:dyDescent="0.25">
      <c r="A99" s="45" t="str">
        <f t="shared" si="3"/>
        <v/>
      </c>
      <c r="B99" s="30"/>
      <c r="C99" s="1"/>
      <c r="D99" s="1"/>
      <c r="E99" s="31"/>
      <c r="F99" s="31"/>
      <c r="G99" s="32"/>
      <c r="H99" s="33"/>
      <c r="I99" s="3" t="e">
        <f>VLOOKUP($A99,calculs!$A$2:$J$250,10,0)</f>
        <v>#N/A</v>
      </c>
    </row>
    <row r="100" spans="1:9" x14ac:dyDescent="0.25">
      <c r="A100" s="45" t="str">
        <f t="shared" si="3"/>
        <v/>
      </c>
      <c r="B100" s="30"/>
      <c r="C100" s="1"/>
      <c r="D100" s="1"/>
      <c r="E100" s="31"/>
      <c r="F100" s="31"/>
      <c r="G100" s="32"/>
      <c r="H100" s="33"/>
      <c r="I100" s="3" t="e">
        <f>VLOOKUP($A100,calculs!$A$2:$J$250,10,0)</f>
        <v>#N/A</v>
      </c>
    </row>
    <row r="101" spans="1:9" x14ac:dyDescent="0.25">
      <c r="A101" s="45" t="str">
        <f t="shared" si="3"/>
        <v/>
      </c>
      <c r="B101" s="30"/>
      <c r="C101" s="1"/>
      <c r="D101" s="1"/>
      <c r="E101" s="31"/>
      <c r="F101" s="31"/>
      <c r="G101" s="32"/>
      <c r="H101" s="33"/>
      <c r="I101" s="3" t="e">
        <f>VLOOKUP($A101,calculs!$A$2:$J$250,10,0)</f>
        <v>#N/A</v>
      </c>
    </row>
    <row r="102" spans="1:9" x14ac:dyDescent="0.25">
      <c r="A102" s="45" t="str">
        <f t="shared" si="3"/>
        <v/>
      </c>
      <c r="B102" s="30"/>
      <c r="C102" s="1"/>
      <c r="D102" s="1"/>
      <c r="E102" s="31"/>
      <c r="F102" s="31"/>
      <c r="G102" s="32"/>
      <c r="H102" s="33"/>
      <c r="I102" s="3" t="e">
        <f>VLOOKUP($A102,calculs!$A$2:$J$250,10,0)</f>
        <v>#N/A</v>
      </c>
    </row>
    <row r="103" spans="1:9" x14ac:dyDescent="0.25">
      <c r="A103" s="45" t="str">
        <f t="shared" si="3"/>
        <v/>
      </c>
      <c r="B103" s="30"/>
      <c r="C103" s="1"/>
      <c r="D103" s="1"/>
      <c r="E103" s="31"/>
      <c r="F103" s="31"/>
      <c r="G103" s="32"/>
      <c r="H103" s="33"/>
      <c r="I103" s="3" t="e">
        <f>VLOOKUP($A103,calculs!$A$2:$J$250,10,0)</f>
        <v>#N/A</v>
      </c>
    </row>
    <row r="104" spans="1:9" x14ac:dyDescent="0.25">
      <c r="A104" s="45" t="str">
        <f t="shared" si="3"/>
        <v/>
      </c>
      <c r="B104" s="30"/>
      <c r="C104" s="1"/>
      <c r="D104" s="1"/>
      <c r="E104" s="31"/>
      <c r="F104" s="31"/>
      <c r="G104" s="32"/>
      <c r="H104" s="33"/>
      <c r="I104" s="3" t="e">
        <f>VLOOKUP($A104,calculs!$A$2:$J$250,10,0)</f>
        <v>#N/A</v>
      </c>
    </row>
    <row r="105" spans="1:9" x14ac:dyDescent="0.25">
      <c r="A105" s="45" t="str">
        <f t="shared" si="3"/>
        <v/>
      </c>
      <c r="B105" s="30"/>
      <c r="C105" s="1"/>
      <c r="D105" s="1"/>
      <c r="E105" s="31"/>
      <c r="F105" s="31"/>
      <c r="G105" s="32"/>
      <c r="H105" s="33"/>
      <c r="I105" s="3" t="e">
        <f>VLOOKUP($A105,calculs!$A$2:$J$250,10,0)</f>
        <v>#N/A</v>
      </c>
    </row>
    <row r="106" spans="1:9" x14ac:dyDescent="0.25">
      <c r="A106" s="45" t="str">
        <f t="shared" si="3"/>
        <v/>
      </c>
      <c r="B106" s="30"/>
      <c r="C106" s="1"/>
      <c r="D106" s="1"/>
      <c r="E106" s="31"/>
      <c r="F106" s="31"/>
      <c r="G106" s="32"/>
      <c r="H106" s="33"/>
      <c r="I106" s="3" t="e">
        <f>VLOOKUP($A106,calculs!$A$2:$J$250,10,0)</f>
        <v>#N/A</v>
      </c>
    </row>
    <row r="107" spans="1:9" x14ac:dyDescent="0.25">
      <c r="A107" s="45" t="str">
        <f t="shared" si="3"/>
        <v/>
      </c>
      <c r="B107" s="30"/>
      <c r="C107" s="1"/>
      <c r="D107" s="1"/>
      <c r="E107" s="31"/>
      <c r="F107" s="31"/>
      <c r="G107" s="32"/>
      <c r="H107" s="33"/>
      <c r="I107" s="3" t="e">
        <f>VLOOKUP($A107,calculs!$A$2:$J$250,10,0)</f>
        <v>#N/A</v>
      </c>
    </row>
    <row r="108" spans="1:9" x14ac:dyDescent="0.25">
      <c r="A108" s="45" t="str">
        <f t="shared" si="3"/>
        <v/>
      </c>
      <c r="B108" s="30"/>
      <c r="C108" s="1"/>
      <c r="D108" s="1"/>
      <c r="E108" s="31"/>
      <c r="F108" s="31"/>
      <c r="G108" s="32"/>
      <c r="H108" s="33"/>
      <c r="I108" s="3" t="e">
        <f>VLOOKUP($A108,calculs!$A$2:$J$250,10,0)</f>
        <v>#N/A</v>
      </c>
    </row>
    <row r="109" spans="1:9" x14ac:dyDescent="0.25">
      <c r="A109" s="45" t="str">
        <f t="shared" si="3"/>
        <v/>
      </c>
      <c r="B109" s="30"/>
      <c r="C109" s="1"/>
      <c r="D109" s="1"/>
      <c r="E109" s="31"/>
      <c r="F109" s="31"/>
      <c r="G109" s="32"/>
      <c r="H109" s="33"/>
      <c r="I109" s="3" t="e">
        <f>VLOOKUP($A109,calculs!$A$2:$J$250,10,0)</f>
        <v>#N/A</v>
      </c>
    </row>
    <row r="110" spans="1:9" x14ac:dyDescent="0.25">
      <c r="A110" s="45" t="str">
        <f t="shared" si="3"/>
        <v/>
      </c>
      <c r="B110" s="30"/>
      <c r="C110" s="1"/>
      <c r="D110" s="1"/>
      <c r="E110" s="31"/>
      <c r="F110" s="31"/>
      <c r="G110" s="32"/>
      <c r="H110" s="33"/>
      <c r="I110" s="3" t="e">
        <f>VLOOKUP($A110,calculs!$A$2:$J$250,10,0)</f>
        <v>#N/A</v>
      </c>
    </row>
    <row r="111" spans="1:9" x14ac:dyDescent="0.25">
      <c r="A111" s="45" t="str">
        <f t="shared" si="3"/>
        <v/>
      </c>
      <c r="B111" s="30"/>
      <c r="C111" s="1"/>
      <c r="D111" s="1"/>
      <c r="E111" s="31"/>
      <c r="F111" s="31"/>
      <c r="G111" s="32"/>
      <c r="H111" s="33"/>
      <c r="I111" s="3" t="e">
        <f>VLOOKUP($A111,calculs!$A$2:$J$250,10,0)</f>
        <v>#N/A</v>
      </c>
    </row>
    <row r="112" spans="1:9" x14ac:dyDescent="0.25">
      <c r="A112" s="45" t="str">
        <f t="shared" si="3"/>
        <v/>
      </c>
      <c r="B112" s="30"/>
      <c r="C112" s="1"/>
      <c r="D112" s="1"/>
      <c r="E112" s="31"/>
      <c r="F112" s="31"/>
      <c r="G112" s="32"/>
      <c r="H112" s="33"/>
      <c r="I112" s="3" t="e">
        <f>VLOOKUP($A112,calculs!$A$2:$J$250,10,0)</f>
        <v>#N/A</v>
      </c>
    </row>
    <row r="113" spans="1:9" x14ac:dyDescent="0.25">
      <c r="A113" s="45" t="str">
        <f t="shared" si="3"/>
        <v/>
      </c>
      <c r="B113" s="30"/>
      <c r="C113" s="1"/>
      <c r="D113" s="1"/>
      <c r="E113" s="31"/>
      <c r="F113" s="31"/>
      <c r="G113" s="32"/>
      <c r="H113" s="33"/>
      <c r="I113" s="3" t="e">
        <f>VLOOKUP($A113,calculs!$A$2:$J$250,10,0)</f>
        <v>#N/A</v>
      </c>
    </row>
    <row r="114" spans="1:9" x14ac:dyDescent="0.25">
      <c r="A114" s="45" t="str">
        <f t="shared" si="3"/>
        <v/>
      </c>
      <c r="B114" s="30"/>
      <c r="C114" s="1"/>
      <c r="D114" s="1"/>
      <c r="E114" s="31"/>
      <c r="F114" s="31"/>
      <c r="G114" s="32"/>
      <c r="H114" s="33"/>
      <c r="I114" s="3" t="e">
        <f>VLOOKUP($A114,calculs!$A$2:$J$250,10,0)</f>
        <v>#N/A</v>
      </c>
    </row>
    <row r="115" spans="1:9" x14ac:dyDescent="0.25">
      <c r="A115" s="45" t="str">
        <f t="shared" si="3"/>
        <v/>
      </c>
      <c r="B115" s="30"/>
      <c r="C115" s="1"/>
      <c r="D115" s="1"/>
      <c r="E115" s="31"/>
      <c r="F115" s="31"/>
      <c r="G115" s="32"/>
      <c r="H115" s="33"/>
      <c r="I115" s="3" t="e">
        <f>VLOOKUP($A115,calculs!$A$2:$J$250,10,0)</f>
        <v>#N/A</v>
      </c>
    </row>
    <row r="116" spans="1:9" x14ac:dyDescent="0.25">
      <c r="A116" s="45" t="str">
        <f t="shared" si="3"/>
        <v/>
      </c>
      <c r="B116" s="30"/>
      <c r="C116" s="1"/>
      <c r="D116" s="1"/>
      <c r="E116" s="31"/>
      <c r="F116" s="31"/>
      <c r="G116" s="32"/>
      <c r="H116" s="33"/>
      <c r="I116" s="3" t="e">
        <f>VLOOKUP($A116,calculs!$A$2:$J$250,10,0)</f>
        <v>#N/A</v>
      </c>
    </row>
    <row r="117" spans="1:9" x14ac:dyDescent="0.25">
      <c r="A117" s="45" t="str">
        <f t="shared" si="3"/>
        <v/>
      </c>
      <c r="B117" s="30"/>
      <c r="C117" s="1"/>
      <c r="D117" s="1"/>
      <c r="E117" s="31"/>
      <c r="F117" s="31"/>
      <c r="G117" s="32"/>
      <c r="H117" s="33"/>
      <c r="I117" s="3" t="e">
        <f>VLOOKUP($A117,calculs!$A$2:$J$250,10,0)</f>
        <v>#N/A</v>
      </c>
    </row>
    <row r="118" spans="1:9" x14ac:dyDescent="0.25">
      <c r="A118" s="45" t="str">
        <f t="shared" si="3"/>
        <v/>
      </c>
      <c r="B118" s="30"/>
      <c r="C118" s="1"/>
      <c r="D118" s="1"/>
      <c r="E118" s="31"/>
      <c r="F118" s="31"/>
      <c r="G118" s="32"/>
      <c r="H118" s="33"/>
      <c r="I118" s="3" t="e">
        <f>VLOOKUP($A118,calculs!$A$2:$J$250,10,0)</f>
        <v>#N/A</v>
      </c>
    </row>
    <row r="119" spans="1:9" x14ac:dyDescent="0.25">
      <c r="A119" s="45" t="str">
        <f t="shared" si="3"/>
        <v/>
      </c>
      <c r="B119" s="30"/>
      <c r="C119" s="1"/>
      <c r="D119" s="1"/>
      <c r="E119" s="31"/>
      <c r="F119" s="31"/>
      <c r="G119" s="32"/>
      <c r="H119" s="33"/>
      <c r="I119" s="3" t="e">
        <f>VLOOKUP($A119,calculs!$A$2:$J$250,10,0)</f>
        <v>#N/A</v>
      </c>
    </row>
    <row r="120" spans="1:9" x14ac:dyDescent="0.25">
      <c r="A120" s="45" t="str">
        <f t="shared" si="3"/>
        <v/>
      </c>
      <c r="B120" s="30"/>
      <c r="C120" s="1"/>
      <c r="D120" s="1"/>
      <c r="E120" s="31"/>
      <c r="F120" s="31"/>
      <c r="G120" s="32"/>
      <c r="H120" s="33"/>
      <c r="I120" s="3" t="e">
        <f>VLOOKUP($A120,calculs!$A$2:$J$250,10,0)</f>
        <v>#N/A</v>
      </c>
    </row>
    <row r="121" spans="1:9" x14ac:dyDescent="0.25">
      <c r="A121" s="45" t="str">
        <f t="shared" si="3"/>
        <v/>
      </c>
      <c r="B121" s="30"/>
      <c r="C121" s="1"/>
      <c r="D121" s="1"/>
      <c r="E121" s="31"/>
      <c r="F121" s="31"/>
      <c r="G121" s="32"/>
      <c r="H121" s="33"/>
      <c r="I121" s="3" t="e">
        <f>VLOOKUP($A121,calculs!$A$2:$J$250,10,0)</f>
        <v>#N/A</v>
      </c>
    </row>
    <row r="122" spans="1:9" x14ac:dyDescent="0.25">
      <c r="A122" s="45" t="str">
        <f t="shared" si="3"/>
        <v/>
      </c>
      <c r="B122" s="30"/>
      <c r="C122" s="1"/>
      <c r="D122" s="1"/>
      <c r="E122" s="31"/>
      <c r="F122" s="31"/>
      <c r="G122" s="32"/>
      <c r="H122" s="33"/>
      <c r="I122" s="3" t="e">
        <f>VLOOKUP($A122,calculs!$A$2:$J$250,10,0)</f>
        <v>#N/A</v>
      </c>
    </row>
    <row r="123" spans="1:9" x14ac:dyDescent="0.25">
      <c r="A123" s="45" t="str">
        <f t="shared" si="3"/>
        <v/>
      </c>
      <c r="B123" s="30"/>
      <c r="C123" s="1"/>
      <c r="D123" s="1"/>
      <c r="E123" s="31"/>
      <c r="F123" s="31"/>
      <c r="G123" s="32"/>
      <c r="H123" s="33"/>
      <c r="I123" s="3" t="e">
        <f>VLOOKUP($A123,calculs!$A$2:$J$250,10,0)</f>
        <v>#N/A</v>
      </c>
    </row>
    <row r="124" spans="1:9" x14ac:dyDescent="0.25">
      <c r="A124" s="45" t="str">
        <f t="shared" si="3"/>
        <v/>
      </c>
      <c r="B124" s="30"/>
      <c r="C124" s="1"/>
      <c r="D124" s="1"/>
      <c r="E124" s="31"/>
      <c r="F124" s="31"/>
      <c r="G124" s="32"/>
      <c r="H124" s="33"/>
      <c r="I124" s="3" t="e">
        <f>VLOOKUP($A124,calculs!$A$2:$J$250,10,0)</f>
        <v>#N/A</v>
      </c>
    </row>
    <row r="125" spans="1:9" x14ac:dyDescent="0.25">
      <c r="A125" s="45" t="str">
        <f t="shared" si="3"/>
        <v/>
      </c>
      <c r="B125" s="30"/>
      <c r="C125" s="1"/>
      <c r="D125" s="1"/>
      <c r="E125" s="31"/>
      <c r="F125" s="31"/>
      <c r="G125" s="32"/>
      <c r="H125" s="33"/>
      <c r="I125" s="3" t="e">
        <f>VLOOKUP($A125,calculs!$A$2:$J$250,10,0)</f>
        <v>#N/A</v>
      </c>
    </row>
    <row r="126" spans="1:9" x14ac:dyDescent="0.25">
      <c r="A126" s="45" t="str">
        <f t="shared" si="3"/>
        <v/>
      </c>
      <c r="B126" s="30"/>
      <c r="C126" s="1"/>
      <c r="D126" s="1"/>
      <c r="E126" s="31"/>
      <c r="F126" s="31"/>
      <c r="G126" s="32"/>
      <c r="H126" s="33"/>
      <c r="I126" s="3" t="e">
        <f>VLOOKUP($A126,calculs!$A$2:$J$250,10,0)</f>
        <v>#N/A</v>
      </c>
    </row>
    <row r="127" spans="1:9" x14ac:dyDescent="0.25">
      <c r="A127" s="45" t="str">
        <f t="shared" si="3"/>
        <v/>
      </c>
      <c r="B127" s="30"/>
      <c r="C127" s="1"/>
      <c r="D127" s="1"/>
      <c r="E127" s="31"/>
      <c r="F127" s="31"/>
      <c r="G127" s="32"/>
      <c r="H127" s="33"/>
      <c r="I127" s="3" t="e">
        <f>VLOOKUP($A127,calculs!$A$2:$J$250,10,0)</f>
        <v>#N/A</v>
      </c>
    </row>
    <row r="128" spans="1:9" x14ac:dyDescent="0.25">
      <c r="A128" s="45" t="str">
        <f t="shared" si="3"/>
        <v/>
      </c>
      <c r="B128" s="30"/>
      <c r="C128" s="1"/>
      <c r="D128" s="1"/>
      <c r="E128" s="31"/>
      <c r="F128" s="31"/>
      <c r="G128" s="32"/>
      <c r="H128" s="33"/>
      <c r="I128" s="3" t="e">
        <f>VLOOKUP($A128,calculs!$A$2:$J$250,10,0)</f>
        <v>#N/A</v>
      </c>
    </row>
    <row r="129" spans="1:9" x14ac:dyDescent="0.25">
      <c r="A129" s="45" t="str">
        <f t="shared" si="3"/>
        <v/>
      </c>
      <c r="B129" s="30"/>
      <c r="C129" s="1"/>
      <c r="D129" s="1"/>
      <c r="E129" s="31"/>
      <c r="F129" s="31"/>
      <c r="G129" s="32"/>
      <c r="H129" s="33"/>
      <c r="I129" s="3" t="e">
        <f>VLOOKUP($A129,calculs!$A$2:$J$250,10,0)</f>
        <v>#N/A</v>
      </c>
    </row>
    <row r="130" spans="1:9" x14ac:dyDescent="0.25">
      <c r="A130" s="45" t="str">
        <f t="shared" ref="A130:A193" si="4">CONCATENATE(B130,LEFT(C130,4),LEFT(D130,4))</f>
        <v/>
      </c>
      <c r="B130" s="30"/>
      <c r="C130" s="1"/>
      <c r="D130" s="1"/>
      <c r="E130" s="31"/>
      <c r="F130" s="31"/>
      <c r="G130" s="32"/>
      <c r="H130" s="33"/>
      <c r="I130" s="3" t="e">
        <f>VLOOKUP($A130,calculs!$A$2:$J$250,10,0)</f>
        <v>#N/A</v>
      </c>
    </row>
    <row r="131" spans="1:9" x14ac:dyDescent="0.25">
      <c r="A131" s="45" t="str">
        <f t="shared" si="4"/>
        <v/>
      </c>
      <c r="B131" s="30"/>
      <c r="C131" s="1"/>
      <c r="D131" s="1"/>
      <c r="E131" s="31"/>
      <c r="F131" s="31"/>
      <c r="G131" s="32"/>
      <c r="H131" s="33"/>
      <c r="I131" s="3" t="e">
        <f>VLOOKUP($A131,calculs!$A$2:$J$250,10,0)</f>
        <v>#N/A</v>
      </c>
    </row>
    <row r="132" spans="1:9" x14ac:dyDescent="0.25">
      <c r="A132" s="45" t="str">
        <f t="shared" si="4"/>
        <v/>
      </c>
      <c r="B132" s="30"/>
      <c r="C132" s="1"/>
      <c r="D132" s="1"/>
      <c r="E132" s="31"/>
      <c r="F132" s="31"/>
      <c r="G132" s="32"/>
      <c r="H132" s="33"/>
      <c r="I132" s="3" t="e">
        <f>VLOOKUP($A132,calculs!$A$2:$J$250,10,0)</f>
        <v>#N/A</v>
      </c>
    </row>
    <row r="133" spans="1:9" x14ac:dyDescent="0.25">
      <c r="A133" s="45" t="str">
        <f t="shared" si="4"/>
        <v/>
      </c>
      <c r="B133" s="30"/>
      <c r="C133" s="1"/>
      <c r="D133" s="1"/>
      <c r="E133" s="31"/>
      <c r="F133" s="31"/>
      <c r="G133" s="32"/>
      <c r="H133" s="33"/>
      <c r="I133" s="3" t="e">
        <f>VLOOKUP($A133,calculs!$A$2:$J$250,10,0)</f>
        <v>#N/A</v>
      </c>
    </row>
    <row r="134" spans="1:9" x14ac:dyDescent="0.25">
      <c r="A134" s="45" t="str">
        <f t="shared" si="4"/>
        <v/>
      </c>
      <c r="B134" s="30"/>
      <c r="C134" s="1"/>
      <c r="D134" s="1"/>
      <c r="E134" s="31"/>
      <c r="F134" s="31"/>
      <c r="G134" s="32"/>
      <c r="H134" s="33"/>
      <c r="I134" s="3" t="e">
        <f>VLOOKUP($A134,calculs!$A$2:$J$250,10,0)</f>
        <v>#N/A</v>
      </c>
    </row>
    <row r="135" spans="1:9" x14ac:dyDescent="0.25">
      <c r="A135" s="45" t="str">
        <f t="shared" si="4"/>
        <v/>
      </c>
      <c r="B135" s="30"/>
      <c r="C135" s="1"/>
      <c r="D135" s="1"/>
      <c r="E135" s="31"/>
      <c r="F135" s="31"/>
      <c r="G135" s="32"/>
      <c r="H135" s="33"/>
      <c r="I135" s="3" t="e">
        <f>VLOOKUP($A135,calculs!$A$2:$J$250,10,0)</f>
        <v>#N/A</v>
      </c>
    </row>
    <row r="136" spans="1:9" x14ac:dyDescent="0.25">
      <c r="A136" s="45" t="str">
        <f t="shared" si="4"/>
        <v/>
      </c>
      <c r="B136" s="30"/>
      <c r="C136" s="1"/>
      <c r="D136" s="1"/>
      <c r="E136" s="31"/>
      <c r="F136" s="31"/>
      <c r="G136" s="32"/>
      <c r="H136" s="33"/>
      <c r="I136" s="3" t="e">
        <f>VLOOKUP($A136,calculs!$A$2:$J$250,10,0)</f>
        <v>#N/A</v>
      </c>
    </row>
    <row r="137" spans="1:9" x14ac:dyDescent="0.25">
      <c r="A137" s="45" t="str">
        <f t="shared" si="4"/>
        <v/>
      </c>
      <c r="B137" s="30"/>
      <c r="C137" s="1"/>
      <c r="D137" s="1"/>
      <c r="E137" s="31"/>
      <c r="F137" s="31"/>
      <c r="G137" s="32"/>
      <c r="H137" s="33"/>
      <c r="I137" s="3" t="e">
        <f>VLOOKUP($A137,calculs!$A$2:$J$250,10,0)</f>
        <v>#N/A</v>
      </c>
    </row>
    <row r="138" spans="1:9" x14ac:dyDescent="0.25">
      <c r="A138" s="45" t="str">
        <f t="shared" si="4"/>
        <v/>
      </c>
      <c r="B138" s="30"/>
      <c r="C138" s="1"/>
      <c r="D138" s="1"/>
      <c r="E138" s="31"/>
      <c r="F138" s="31"/>
      <c r="G138" s="32"/>
      <c r="H138" s="33"/>
      <c r="I138" s="3" t="e">
        <f>VLOOKUP($A138,calculs!$A$2:$J$250,10,0)</f>
        <v>#N/A</v>
      </c>
    </row>
    <row r="139" spans="1:9" x14ac:dyDescent="0.25">
      <c r="A139" s="45" t="str">
        <f t="shared" si="4"/>
        <v/>
      </c>
      <c r="B139" s="30"/>
      <c r="C139" s="1"/>
      <c r="D139" s="1"/>
      <c r="E139" s="31"/>
      <c r="F139" s="31"/>
      <c r="G139" s="32"/>
      <c r="H139" s="33"/>
      <c r="I139" s="3" t="e">
        <f>VLOOKUP($A139,calculs!$A$2:$J$250,10,0)</f>
        <v>#N/A</v>
      </c>
    </row>
    <row r="140" spans="1:9" x14ac:dyDescent="0.25">
      <c r="A140" s="45" t="str">
        <f t="shared" si="4"/>
        <v/>
      </c>
      <c r="B140" s="30"/>
      <c r="C140" s="1"/>
      <c r="D140" s="1"/>
      <c r="E140" s="31"/>
      <c r="F140" s="31"/>
      <c r="G140" s="32"/>
      <c r="H140" s="33"/>
      <c r="I140" s="3" t="e">
        <f>VLOOKUP($A140,calculs!$A$2:$J$250,10,0)</f>
        <v>#N/A</v>
      </c>
    </row>
    <row r="141" spans="1:9" x14ac:dyDescent="0.25">
      <c r="A141" s="45" t="str">
        <f t="shared" si="4"/>
        <v/>
      </c>
      <c r="B141" s="30"/>
      <c r="C141" s="1"/>
      <c r="D141" s="1"/>
      <c r="E141" s="31"/>
      <c r="F141" s="31"/>
      <c r="G141" s="32"/>
      <c r="H141" s="33"/>
      <c r="I141" s="3" t="e">
        <f>VLOOKUP($A141,calculs!$A$2:$J$250,10,0)</f>
        <v>#N/A</v>
      </c>
    </row>
    <row r="142" spans="1:9" x14ac:dyDescent="0.25">
      <c r="A142" s="45" t="str">
        <f t="shared" si="4"/>
        <v/>
      </c>
      <c r="B142" s="30"/>
      <c r="C142" s="1"/>
      <c r="D142" s="1"/>
      <c r="E142" s="31"/>
      <c r="F142" s="31"/>
      <c r="G142" s="32"/>
      <c r="H142" s="33"/>
      <c r="I142" s="3" t="e">
        <f>VLOOKUP($A142,calculs!$A$2:$J$250,10,0)</f>
        <v>#N/A</v>
      </c>
    </row>
    <row r="143" spans="1:9" x14ac:dyDescent="0.25">
      <c r="A143" s="45" t="str">
        <f t="shared" si="4"/>
        <v/>
      </c>
      <c r="B143" s="30"/>
      <c r="C143" s="1"/>
      <c r="D143" s="1"/>
      <c r="E143" s="31"/>
      <c r="F143" s="31"/>
      <c r="G143" s="32"/>
      <c r="H143" s="33"/>
      <c r="I143" s="3" t="e">
        <f>VLOOKUP($A143,calculs!$A$2:$J$250,10,0)</f>
        <v>#N/A</v>
      </c>
    </row>
    <row r="144" spans="1:9" x14ac:dyDescent="0.25">
      <c r="A144" s="45" t="str">
        <f t="shared" si="4"/>
        <v/>
      </c>
      <c r="B144" s="30"/>
      <c r="C144" s="1"/>
      <c r="D144" s="1"/>
      <c r="E144" s="31"/>
      <c r="F144" s="31"/>
      <c r="G144" s="32"/>
      <c r="H144" s="33"/>
      <c r="I144" s="3" t="e">
        <f>VLOOKUP($A144,calculs!$A$2:$J$250,10,0)</f>
        <v>#N/A</v>
      </c>
    </row>
    <row r="145" spans="1:9" x14ac:dyDescent="0.25">
      <c r="A145" s="45" t="str">
        <f t="shared" si="4"/>
        <v/>
      </c>
      <c r="B145" s="30"/>
      <c r="C145" s="1"/>
      <c r="D145" s="1"/>
      <c r="E145" s="31"/>
      <c r="F145" s="31"/>
      <c r="G145" s="32"/>
      <c r="H145" s="33"/>
      <c r="I145" s="3" t="e">
        <f>VLOOKUP($A145,calculs!$A$2:$J$250,10,0)</f>
        <v>#N/A</v>
      </c>
    </row>
    <row r="146" spans="1:9" x14ac:dyDescent="0.25">
      <c r="A146" s="45" t="str">
        <f t="shared" si="4"/>
        <v/>
      </c>
      <c r="B146" s="30"/>
      <c r="C146" s="1"/>
      <c r="D146" s="1"/>
      <c r="E146" s="31"/>
      <c r="F146" s="31"/>
      <c r="G146" s="32"/>
      <c r="H146" s="33"/>
      <c r="I146" s="3" t="e">
        <f>VLOOKUP($A146,calculs!$A$2:$J$250,10,0)</f>
        <v>#N/A</v>
      </c>
    </row>
    <row r="147" spans="1:9" x14ac:dyDescent="0.25">
      <c r="A147" s="45" t="str">
        <f t="shared" si="4"/>
        <v/>
      </c>
      <c r="B147" s="30"/>
      <c r="C147" s="1"/>
      <c r="D147" s="1"/>
      <c r="E147" s="31"/>
      <c r="F147" s="31"/>
      <c r="G147" s="32"/>
      <c r="H147" s="33"/>
      <c r="I147" s="3" t="e">
        <f>VLOOKUP($A147,calculs!$A$2:$J$250,10,0)</f>
        <v>#N/A</v>
      </c>
    </row>
    <row r="148" spans="1:9" x14ac:dyDescent="0.25">
      <c r="A148" s="45" t="str">
        <f t="shared" si="4"/>
        <v/>
      </c>
      <c r="B148" s="30"/>
      <c r="C148" s="1"/>
      <c r="D148" s="1"/>
      <c r="E148" s="31"/>
      <c r="F148" s="31"/>
      <c r="G148" s="32"/>
      <c r="H148" s="33"/>
      <c r="I148" s="3" t="e">
        <f>VLOOKUP($A148,calculs!$A$2:$J$250,10,0)</f>
        <v>#N/A</v>
      </c>
    </row>
    <row r="149" spans="1:9" x14ac:dyDescent="0.25">
      <c r="A149" s="45" t="str">
        <f t="shared" si="4"/>
        <v/>
      </c>
      <c r="B149" s="30"/>
      <c r="C149" s="1"/>
      <c r="D149" s="1"/>
      <c r="E149" s="31"/>
      <c r="F149" s="31"/>
      <c r="G149" s="32"/>
      <c r="H149" s="33"/>
      <c r="I149" s="3" t="e">
        <f>VLOOKUP($A149,calculs!$A$2:$J$250,10,0)</f>
        <v>#N/A</v>
      </c>
    </row>
    <row r="150" spans="1:9" x14ac:dyDescent="0.25">
      <c r="A150" s="45" t="str">
        <f t="shared" si="4"/>
        <v/>
      </c>
      <c r="B150" s="30"/>
      <c r="C150" s="1"/>
      <c r="D150" s="1"/>
      <c r="E150" s="31"/>
      <c r="F150" s="31"/>
      <c r="G150" s="32"/>
      <c r="H150" s="33"/>
      <c r="I150" s="3" t="e">
        <f>VLOOKUP($A150,calculs!$A$2:$J$250,10,0)</f>
        <v>#N/A</v>
      </c>
    </row>
    <row r="151" spans="1:9" x14ac:dyDescent="0.25">
      <c r="A151" s="45" t="str">
        <f t="shared" si="4"/>
        <v/>
      </c>
      <c r="B151" s="30"/>
      <c r="C151" s="1"/>
      <c r="D151" s="1"/>
      <c r="E151" s="31"/>
      <c r="F151" s="31"/>
      <c r="G151" s="32"/>
      <c r="H151" s="33"/>
      <c r="I151" s="3" t="e">
        <f>VLOOKUP($A151,calculs!$A$2:$J$250,10,0)</f>
        <v>#N/A</v>
      </c>
    </row>
    <row r="152" spans="1:9" x14ac:dyDescent="0.25">
      <c r="A152" s="45" t="str">
        <f t="shared" si="4"/>
        <v/>
      </c>
      <c r="B152" s="30"/>
      <c r="C152" s="1"/>
      <c r="D152" s="1"/>
      <c r="E152" s="31"/>
      <c r="F152" s="31"/>
      <c r="G152" s="32"/>
      <c r="H152" s="33"/>
      <c r="I152" s="3" t="e">
        <f>VLOOKUP($A152,calculs!$A$2:$J$250,10,0)</f>
        <v>#N/A</v>
      </c>
    </row>
    <row r="153" spans="1:9" x14ac:dyDescent="0.25">
      <c r="A153" s="45" t="str">
        <f t="shared" si="4"/>
        <v/>
      </c>
      <c r="B153" s="30"/>
      <c r="C153" s="1"/>
      <c r="D153" s="1"/>
      <c r="E153" s="31"/>
      <c r="F153" s="31"/>
      <c r="G153" s="32"/>
      <c r="H153" s="33"/>
      <c r="I153" s="3" t="e">
        <f>VLOOKUP($A153,calculs!$A$2:$J$250,10,0)</f>
        <v>#N/A</v>
      </c>
    </row>
    <row r="154" spans="1:9" x14ac:dyDescent="0.25">
      <c r="A154" s="45" t="str">
        <f t="shared" si="4"/>
        <v/>
      </c>
      <c r="B154" s="30"/>
      <c r="C154" s="1"/>
      <c r="D154" s="1"/>
      <c r="E154" s="31"/>
      <c r="F154" s="31"/>
      <c r="G154" s="32"/>
      <c r="H154" s="33"/>
      <c r="I154" s="3" t="e">
        <f>VLOOKUP($A154,calculs!$A$2:$J$250,10,0)</f>
        <v>#N/A</v>
      </c>
    </row>
    <row r="155" spans="1:9" x14ac:dyDescent="0.25">
      <c r="A155" s="45" t="str">
        <f t="shared" si="4"/>
        <v/>
      </c>
      <c r="B155" s="30"/>
      <c r="C155" s="1"/>
      <c r="D155" s="1"/>
      <c r="E155" s="31"/>
      <c r="F155" s="31"/>
      <c r="G155" s="32"/>
      <c r="H155" s="33"/>
      <c r="I155" s="3" t="e">
        <f>VLOOKUP($A155,calculs!$A$2:$J$250,10,0)</f>
        <v>#N/A</v>
      </c>
    </row>
    <row r="156" spans="1:9" x14ac:dyDescent="0.25">
      <c r="A156" s="45" t="str">
        <f t="shared" si="4"/>
        <v/>
      </c>
      <c r="B156" s="30"/>
      <c r="C156" s="1"/>
      <c r="D156" s="1"/>
      <c r="E156" s="31"/>
      <c r="F156" s="31"/>
      <c r="G156" s="32"/>
      <c r="H156" s="33"/>
      <c r="I156" s="3" t="e">
        <f>VLOOKUP($A156,calculs!$A$2:$J$250,10,0)</f>
        <v>#N/A</v>
      </c>
    </row>
    <row r="157" spans="1:9" x14ac:dyDescent="0.25">
      <c r="A157" s="45" t="str">
        <f t="shared" si="4"/>
        <v/>
      </c>
      <c r="B157" s="30"/>
      <c r="C157" s="1"/>
      <c r="D157" s="1"/>
      <c r="E157" s="31"/>
      <c r="F157" s="31"/>
      <c r="G157" s="32"/>
      <c r="H157" s="33"/>
      <c r="I157" s="3" t="e">
        <f>VLOOKUP($A157,calculs!$A$2:$J$250,10,0)</f>
        <v>#N/A</v>
      </c>
    </row>
    <row r="158" spans="1:9" x14ac:dyDescent="0.25">
      <c r="A158" s="45" t="str">
        <f t="shared" si="4"/>
        <v/>
      </c>
      <c r="B158" s="30"/>
      <c r="C158" s="1"/>
      <c r="D158" s="1"/>
      <c r="E158" s="31"/>
      <c r="F158" s="31"/>
      <c r="G158" s="32"/>
      <c r="H158" s="33"/>
      <c r="I158" s="3" t="e">
        <f>VLOOKUP($A158,calculs!$A$2:$J$250,10,0)</f>
        <v>#N/A</v>
      </c>
    </row>
    <row r="159" spans="1:9" x14ac:dyDescent="0.25">
      <c r="A159" s="45" t="str">
        <f t="shared" si="4"/>
        <v/>
      </c>
      <c r="B159" s="30"/>
      <c r="C159" s="1"/>
      <c r="D159" s="1"/>
      <c r="E159" s="31"/>
      <c r="F159" s="31"/>
      <c r="G159" s="32"/>
      <c r="H159" s="33"/>
      <c r="I159" s="3" t="e">
        <f>VLOOKUP($A159,calculs!$A$2:$J$250,10,0)</f>
        <v>#N/A</v>
      </c>
    </row>
    <row r="160" spans="1:9" x14ac:dyDescent="0.25">
      <c r="A160" s="45" t="str">
        <f t="shared" si="4"/>
        <v/>
      </c>
      <c r="B160" s="30"/>
      <c r="C160" s="1"/>
      <c r="D160" s="1"/>
      <c r="E160" s="31"/>
      <c r="F160" s="31"/>
      <c r="G160" s="32"/>
      <c r="H160" s="33"/>
      <c r="I160" s="3" t="e">
        <f>VLOOKUP($A160,calculs!$A$2:$J$250,10,0)</f>
        <v>#N/A</v>
      </c>
    </row>
    <row r="161" spans="1:9" x14ac:dyDescent="0.25">
      <c r="A161" s="45" t="str">
        <f t="shared" si="4"/>
        <v/>
      </c>
      <c r="B161" s="30"/>
      <c r="C161" s="1"/>
      <c r="D161" s="1"/>
      <c r="E161" s="31"/>
      <c r="F161" s="31"/>
      <c r="G161" s="32"/>
      <c r="H161" s="33"/>
      <c r="I161" s="3" t="e">
        <f>VLOOKUP($A161,calculs!$A$2:$J$250,10,0)</f>
        <v>#N/A</v>
      </c>
    </row>
    <row r="162" spans="1:9" x14ac:dyDescent="0.25">
      <c r="A162" s="45" t="str">
        <f t="shared" si="4"/>
        <v/>
      </c>
      <c r="B162" s="30"/>
      <c r="C162" s="1"/>
      <c r="D162" s="1"/>
      <c r="E162" s="31"/>
      <c r="F162" s="31"/>
      <c r="G162" s="32"/>
      <c r="H162" s="33"/>
      <c r="I162" s="3" t="e">
        <f>VLOOKUP($A162,calculs!$A$2:$J$250,10,0)</f>
        <v>#N/A</v>
      </c>
    </row>
    <row r="163" spans="1:9" x14ac:dyDescent="0.25">
      <c r="A163" s="45" t="str">
        <f t="shared" si="4"/>
        <v/>
      </c>
      <c r="B163" s="30"/>
      <c r="C163" s="1"/>
      <c r="D163" s="1"/>
      <c r="E163" s="31"/>
      <c r="F163" s="31"/>
      <c r="G163" s="32"/>
      <c r="H163" s="33"/>
      <c r="I163" s="3" t="e">
        <f>VLOOKUP($A163,calculs!$A$2:$J$250,10,0)</f>
        <v>#N/A</v>
      </c>
    </row>
    <row r="164" spans="1:9" x14ac:dyDescent="0.25">
      <c r="A164" s="45" t="str">
        <f t="shared" si="4"/>
        <v/>
      </c>
      <c r="B164" s="30"/>
      <c r="C164" s="1"/>
      <c r="D164" s="1"/>
      <c r="E164" s="31"/>
      <c r="F164" s="31"/>
      <c r="G164" s="32"/>
      <c r="H164" s="33"/>
      <c r="I164" s="3" t="e">
        <f>VLOOKUP($A164,calculs!$A$2:$J$250,10,0)</f>
        <v>#N/A</v>
      </c>
    </row>
    <row r="165" spans="1:9" x14ac:dyDescent="0.25">
      <c r="A165" s="45" t="str">
        <f t="shared" si="4"/>
        <v/>
      </c>
      <c r="B165" s="30"/>
      <c r="C165" s="1"/>
      <c r="D165" s="1"/>
      <c r="E165" s="31"/>
      <c r="F165" s="31"/>
      <c r="G165" s="32"/>
      <c r="H165" s="33"/>
      <c r="I165" s="3" t="e">
        <f>VLOOKUP($A165,calculs!$A$2:$J$250,10,0)</f>
        <v>#N/A</v>
      </c>
    </row>
    <row r="166" spans="1:9" x14ac:dyDescent="0.25">
      <c r="A166" s="45" t="str">
        <f t="shared" si="4"/>
        <v/>
      </c>
      <c r="B166" s="30"/>
      <c r="C166" s="1"/>
      <c r="D166" s="1"/>
      <c r="E166" s="31"/>
      <c r="F166" s="31"/>
      <c r="G166" s="32"/>
      <c r="H166" s="33"/>
      <c r="I166" s="3" t="e">
        <f>VLOOKUP($A166,calculs!$A$2:$J$250,10,0)</f>
        <v>#N/A</v>
      </c>
    </row>
    <row r="167" spans="1:9" x14ac:dyDescent="0.25">
      <c r="A167" s="45" t="str">
        <f t="shared" si="4"/>
        <v/>
      </c>
      <c r="B167" s="30"/>
      <c r="C167" s="1"/>
      <c r="D167" s="1"/>
      <c r="E167" s="31"/>
      <c r="F167" s="31"/>
      <c r="G167" s="32"/>
      <c r="H167" s="33"/>
      <c r="I167" s="3" t="e">
        <f>VLOOKUP($A167,calculs!$A$2:$J$250,10,0)</f>
        <v>#N/A</v>
      </c>
    </row>
    <row r="168" spans="1:9" x14ac:dyDescent="0.25">
      <c r="A168" s="45" t="str">
        <f t="shared" si="4"/>
        <v/>
      </c>
      <c r="B168" s="30"/>
      <c r="C168" s="1"/>
      <c r="D168" s="1"/>
      <c r="E168" s="31"/>
      <c r="F168" s="31"/>
      <c r="G168" s="32"/>
      <c r="H168" s="33"/>
      <c r="I168" s="3" t="e">
        <f>VLOOKUP($A168,calculs!$A$2:$J$250,10,0)</f>
        <v>#N/A</v>
      </c>
    </row>
    <row r="169" spans="1:9" x14ac:dyDescent="0.25">
      <c r="A169" s="45" t="str">
        <f t="shared" si="4"/>
        <v/>
      </c>
      <c r="B169" s="30"/>
      <c r="C169" s="1"/>
      <c r="D169" s="1"/>
      <c r="E169" s="31"/>
      <c r="F169" s="31"/>
      <c r="G169" s="32"/>
      <c r="H169" s="33"/>
      <c r="I169" s="3" t="e">
        <f>VLOOKUP($A169,calculs!$A$2:$J$250,10,0)</f>
        <v>#N/A</v>
      </c>
    </row>
    <row r="170" spans="1:9" x14ac:dyDescent="0.25">
      <c r="A170" s="45" t="str">
        <f t="shared" si="4"/>
        <v/>
      </c>
      <c r="B170" s="30"/>
      <c r="C170" s="1"/>
      <c r="D170" s="1"/>
      <c r="E170" s="31"/>
      <c r="F170" s="31"/>
      <c r="G170" s="32"/>
      <c r="H170" s="33"/>
      <c r="I170" s="3" t="e">
        <f>VLOOKUP($A170,calculs!$A$2:$J$250,10,0)</f>
        <v>#N/A</v>
      </c>
    </row>
    <row r="171" spans="1:9" x14ac:dyDescent="0.25">
      <c r="A171" s="45" t="str">
        <f t="shared" si="4"/>
        <v/>
      </c>
      <c r="B171" s="30"/>
      <c r="C171" s="1"/>
      <c r="D171" s="1"/>
      <c r="E171" s="31"/>
      <c r="F171" s="31"/>
      <c r="G171" s="32"/>
      <c r="H171" s="33"/>
      <c r="I171" s="3" t="e">
        <f>VLOOKUP($A171,calculs!$A$2:$J$250,10,0)</f>
        <v>#N/A</v>
      </c>
    </row>
    <row r="172" spans="1:9" x14ac:dyDescent="0.25">
      <c r="A172" s="45" t="str">
        <f t="shared" si="4"/>
        <v/>
      </c>
      <c r="B172" s="30"/>
      <c r="C172" s="1"/>
      <c r="D172" s="1"/>
      <c r="E172" s="31"/>
      <c r="F172" s="31"/>
      <c r="G172" s="32"/>
      <c r="H172" s="33"/>
      <c r="I172" s="3" t="e">
        <f>VLOOKUP($A172,calculs!$A$2:$J$250,10,0)</f>
        <v>#N/A</v>
      </c>
    </row>
    <row r="173" spans="1:9" x14ac:dyDescent="0.25">
      <c r="A173" s="45" t="str">
        <f t="shared" si="4"/>
        <v/>
      </c>
      <c r="B173" s="30"/>
      <c r="C173" s="1"/>
      <c r="D173" s="1"/>
      <c r="E173" s="31"/>
      <c r="F173" s="31"/>
      <c r="G173" s="32"/>
      <c r="H173" s="33"/>
      <c r="I173" s="3" t="e">
        <f>VLOOKUP($A173,calculs!$A$2:$J$250,10,0)</f>
        <v>#N/A</v>
      </c>
    </row>
    <row r="174" spans="1:9" x14ac:dyDescent="0.25">
      <c r="A174" s="45" t="str">
        <f t="shared" si="4"/>
        <v/>
      </c>
      <c r="B174" s="30"/>
      <c r="C174" s="1"/>
      <c r="D174" s="1"/>
      <c r="E174" s="31"/>
      <c r="F174" s="31"/>
      <c r="G174" s="32"/>
      <c r="H174" s="33"/>
      <c r="I174" s="3" t="e">
        <f>VLOOKUP($A174,calculs!$A$2:$J$250,10,0)</f>
        <v>#N/A</v>
      </c>
    </row>
    <row r="175" spans="1:9" x14ac:dyDescent="0.25">
      <c r="A175" s="45" t="str">
        <f t="shared" si="4"/>
        <v/>
      </c>
      <c r="B175" s="30"/>
      <c r="C175" s="1"/>
      <c r="D175" s="1"/>
      <c r="E175" s="31"/>
      <c r="F175" s="31"/>
      <c r="G175" s="32"/>
      <c r="H175" s="33"/>
      <c r="I175" s="3" t="e">
        <f>VLOOKUP($A175,calculs!$A$2:$J$250,10,0)</f>
        <v>#N/A</v>
      </c>
    </row>
    <row r="176" spans="1:9" x14ac:dyDescent="0.25">
      <c r="A176" s="45" t="str">
        <f t="shared" si="4"/>
        <v/>
      </c>
      <c r="B176" s="30"/>
      <c r="C176" s="1"/>
      <c r="D176" s="1"/>
      <c r="E176" s="31"/>
      <c r="F176" s="31"/>
      <c r="G176" s="32"/>
      <c r="H176" s="33"/>
      <c r="I176" s="3" t="e">
        <f>VLOOKUP($A176,calculs!$A$2:$J$250,10,0)</f>
        <v>#N/A</v>
      </c>
    </row>
    <row r="177" spans="1:9" x14ac:dyDescent="0.25">
      <c r="A177" s="45" t="str">
        <f t="shared" si="4"/>
        <v/>
      </c>
      <c r="B177" s="30"/>
      <c r="C177" s="1"/>
      <c r="D177" s="1"/>
      <c r="E177" s="31"/>
      <c r="F177" s="31"/>
      <c r="G177" s="32"/>
      <c r="H177" s="33"/>
      <c r="I177" s="3" t="e">
        <f>VLOOKUP($A177,calculs!$A$2:$J$250,10,0)</f>
        <v>#N/A</v>
      </c>
    </row>
    <row r="178" spans="1:9" x14ac:dyDescent="0.25">
      <c r="A178" s="45" t="str">
        <f t="shared" si="4"/>
        <v/>
      </c>
      <c r="B178" s="30"/>
      <c r="C178" s="1"/>
      <c r="D178" s="1"/>
      <c r="E178" s="31"/>
      <c r="F178" s="31"/>
      <c r="G178" s="32"/>
      <c r="H178" s="33"/>
      <c r="I178" s="3" t="e">
        <f>VLOOKUP($A178,calculs!$A$2:$J$250,10,0)</f>
        <v>#N/A</v>
      </c>
    </row>
    <row r="179" spans="1:9" x14ac:dyDescent="0.25">
      <c r="A179" s="45" t="str">
        <f t="shared" si="4"/>
        <v/>
      </c>
      <c r="B179" s="30"/>
      <c r="C179" s="1"/>
      <c r="D179" s="1"/>
      <c r="E179" s="31"/>
      <c r="F179" s="31"/>
      <c r="G179" s="32"/>
      <c r="H179" s="33"/>
      <c r="I179" s="3" t="e">
        <f>VLOOKUP($A179,calculs!$A$2:$J$250,10,0)</f>
        <v>#N/A</v>
      </c>
    </row>
    <row r="180" spans="1:9" x14ac:dyDescent="0.25">
      <c r="A180" s="45" t="str">
        <f t="shared" si="4"/>
        <v/>
      </c>
      <c r="B180" s="30"/>
      <c r="C180" s="1"/>
      <c r="D180" s="1"/>
      <c r="E180" s="31"/>
      <c r="F180" s="31"/>
      <c r="G180" s="32"/>
      <c r="H180" s="33"/>
      <c r="I180" s="3" t="e">
        <f>VLOOKUP($A180,calculs!$A$2:$J$250,10,0)</f>
        <v>#N/A</v>
      </c>
    </row>
    <row r="181" spans="1:9" x14ac:dyDescent="0.25">
      <c r="A181" s="45" t="str">
        <f t="shared" si="4"/>
        <v/>
      </c>
      <c r="B181" s="30"/>
      <c r="C181" s="1"/>
      <c r="D181" s="1"/>
      <c r="E181" s="31"/>
      <c r="F181" s="31"/>
      <c r="G181" s="32"/>
      <c r="H181" s="33"/>
      <c r="I181" s="3" t="e">
        <f>VLOOKUP($A181,calculs!$A$2:$J$250,10,0)</f>
        <v>#N/A</v>
      </c>
    </row>
    <row r="182" spans="1:9" x14ac:dyDescent="0.25">
      <c r="A182" s="45" t="str">
        <f t="shared" si="4"/>
        <v/>
      </c>
      <c r="B182" s="30"/>
      <c r="C182" s="1"/>
      <c r="D182" s="1"/>
      <c r="E182" s="31"/>
      <c r="F182" s="31"/>
      <c r="G182" s="32"/>
      <c r="H182" s="33"/>
      <c r="I182" s="3" t="e">
        <f>VLOOKUP($A182,calculs!$A$2:$J$250,10,0)</f>
        <v>#N/A</v>
      </c>
    </row>
    <row r="183" spans="1:9" x14ac:dyDescent="0.25">
      <c r="A183" s="45" t="str">
        <f t="shared" si="4"/>
        <v/>
      </c>
      <c r="B183" s="30"/>
      <c r="C183" s="1"/>
      <c r="D183" s="1"/>
      <c r="E183" s="31"/>
      <c r="F183" s="31"/>
      <c r="G183" s="32"/>
      <c r="H183" s="33"/>
      <c r="I183" s="3" t="e">
        <f>VLOOKUP($A183,calculs!$A$2:$J$250,10,0)</f>
        <v>#N/A</v>
      </c>
    </row>
    <row r="184" spans="1:9" x14ac:dyDescent="0.25">
      <c r="A184" s="45" t="str">
        <f t="shared" si="4"/>
        <v/>
      </c>
      <c r="B184" s="30"/>
      <c r="C184" s="1"/>
      <c r="D184" s="1"/>
      <c r="E184" s="31"/>
      <c r="F184" s="31"/>
      <c r="G184" s="32"/>
      <c r="H184" s="33"/>
      <c r="I184" s="3" t="e">
        <f>VLOOKUP($A184,calculs!$A$2:$J$250,10,0)</f>
        <v>#N/A</v>
      </c>
    </row>
    <row r="185" spans="1:9" x14ac:dyDescent="0.25">
      <c r="A185" s="45" t="str">
        <f t="shared" si="4"/>
        <v/>
      </c>
      <c r="B185" s="30"/>
      <c r="C185" s="1"/>
      <c r="D185" s="1"/>
      <c r="E185" s="31"/>
      <c r="F185" s="31"/>
      <c r="G185" s="32"/>
      <c r="H185" s="33"/>
      <c r="I185" s="3" t="e">
        <f>VLOOKUP($A185,calculs!$A$2:$J$250,10,0)</f>
        <v>#N/A</v>
      </c>
    </row>
    <row r="186" spans="1:9" x14ac:dyDescent="0.25">
      <c r="A186" s="45" t="str">
        <f t="shared" si="4"/>
        <v/>
      </c>
      <c r="B186" s="30"/>
      <c r="C186" s="1"/>
      <c r="D186" s="1"/>
      <c r="E186" s="31"/>
      <c r="F186" s="31"/>
      <c r="G186" s="32"/>
      <c r="H186" s="33"/>
      <c r="I186" s="3" t="e">
        <f>VLOOKUP($A186,calculs!$A$2:$J$250,10,0)</f>
        <v>#N/A</v>
      </c>
    </row>
    <row r="187" spans="1:9" x14ac:dyDescent="0.25">
      <c r="A187" s="45" t="str">
        <f t="shared" si="4"/>
        <v/>
      </c>
      <c r="B187" s="30"/>
      <c r="C187" s="1"/>
      <c r="D187" s="1"/>
      <c r="E187" s="31"/>
      <c r="F187" s="31"/>
      <c r="G187" s="32"/>
      <c r="H187" s="33"/>
      <c r="I187" s="3" t="e">
        <f>VLOOKUP($A187,calculs!$A$2:$J$250,10,0)</f>
        <v>#N/A</v>
      </c>
    </row>
    <row r="188" spans="1:9" x14ac:dyDescent="0.25">
      <c r="A188" s="45" t="str">
        <f t="shared" si="4"/>
        <v/>
      </c>
      <c r="B188" s="30"/>
      <c r="C188" s="1"/>
      <c r="D188" s="1"/>
      <c r="E188" s="31"/>
      <c r="F188" s="31"/>
      <c r="G188" s="32"/>
      <c r="H188" s="33"/>
      <c r="I188" s="3" t="e">
        <f>VLOOKUP($A188,calculs!$A$2:$J$250,10,0)</f>
        <v>#N/A</v>
      </c>
    </row>
    <row r="189" spans="1:9" x14ac:dyDescent="0.25">
      <c r="A189" s="45" t="str">
        <f t="shared" si="4"/>
        <v/>
      </c>
      <c r="B189" s="30"/>
      <c r="C189" s="1"/>
      <c r="D189" s="1"/>
      <c r="E189" s="31"/>
      <c r="F189" s="31"/>
      <c r="G189" s="32"/>
      <c r="H189" s="33"/>
      <c r="I189" s="3" t="e">
        <f>VLOOKUP($A189,calculs!$A$2:$J$250,10,0)</f>
        <v>#N/A</v>
      </c>
    </row>
    <row r="190" spans="1:9" x14ac:dyDescent="0.25">
      <c r="A190" s="45" t="str">
        <f t="shared" si="4"/>
        <v/>
      </c>
      <c r="B190" s="30"/>
      <c r="C190" s="1"/>
      <c r="D190" s="1"/>
      <c r="E190" s="31"/>
      <c r="F190" s="31"/>
      <c r="G190" s="32"/>
      <c r="H190" s="33"/>
      <c r="I190" s="3" t="e">
        <f>VLOOKUP($A190,calculs!$A$2:$J$250,10,0)</f>
        <v>#N/A</v>
      </c>
    </row>
    <row r="191" spans="1:9" x14ac:dyDescent="0.25">
      <c r="A191" s="45" t="str">
        <f t="shared" si="4"/>
        <v/>
      </c>
      <c r="B191" s="30"/>
      <c r="C191" s="1"/>
      <c r="D191" s="1"/>
      <c r="E191" s="31"/>
      <c r="F191" s="31"/>
      <c r="G191" s="32"/>
      <c r="H191" s="33"/>
      <c r="I191" s="3" t="e">
        <f>VLOOKUP($A191,calculs!$A$2:$J$250,10,0)</f>
        <v>#N/A</v>
      </c>
    </row>
    <row r="192" spans="1:9" x14ac:dyDescent="0.25">
      <c r="A192" s="45" t="str">
        <f t="shared" si="4"/>
        <v/>
      </c>
      <c r="B192" s="30"/>
      <c r="C192" s="1"/>
      <c r="D192" s="1"/>
      <c r="E192" s="31"/>
      <c r="F192" s="31"/>
      <c r="G192" s="32"/>
      <c r="H192" s="33"/>
      <c r="I192" s="3" t="e">
        <f>VLOOKUP($A192,calculs!$A$2:$J$250,10,0)</f>
        <v>#N/A</v>
      </c>
    </row>
    <row r="193" spans="1:9" x14ac:dyDescent="0.25">
      <c r="A193" s="45" t="str">
        <f t="shared" si="4"/>
        <v/>
      </c>
      <c r="B193" s="30"/>
      <c r="C193" s="1"/>
      <c r="D193" s="1"/>
      <c r="E193" s="31"/>
      <c r="F193" s="31"/>
      <c r="G193" s="32"/>
      <c r="H193" s="33"/>
      <c r="I193" s="3" t="e">
        <f>VLOOKUP($A193,calculs!$A$2:$J$250,10,0)</f>
        <v>#N/A</v>
      </c>
    </row>
    <row r="194" spans="1:9" x14ac:dyDescent="0.25">
      <c r="A194" s="45" t="str">
        <f t="shared" ref="A194:A250" si="5">CONCATENATE(B194,LEFT(C194,4),LEFT(D194,4))</f>
        <v/>
      </c>
      <c r="B194" s="30"/>
      <c r="C194" s="1"/>
      <c r="D194" s="1"/>
      <c r="E194" s="31"/>
      <c r="F194" s="31"/>
      <c r="G194" s="32"/>
      <c r="H194" s="33"/>
      <c r="I194" s="3" t="e">
        <f>VLOOKUP($A194,calculs!$A$2:$J$250,10,0)</f>
        <v>#N/A</v>
      </c>
    </row>
    <row r="195" spans="1:9" x14ac:dyDescent="0.25">
      <c r="A195" s="45" t="str">
        <f t="shared" si="5"/>
        <v/>
      </c>
      <c r="B195" s="30"/>
      <c r="C195" s="1"/>
      <c r="D195" s="1"/>
      <c r="E195" s="31"/>
      <c r="F195" s="31"/>
      <c r="G195" s="32"/>
      <c r="H195" s="33"/>
      <c r="I195" s="3" t="e">
        <f>VLOOKUP($A195,calculs!$A$2:$J$250,10,0)</f>
        <v>#N/A</v>
      </c>
    </row>
    <row r="196" spans="1:9" x14ac:dyDescent="0.25">
      <c r="A196" s="45" t="str">
        <f t="shared" si="5"/>
        <v/>
      </c>
      <c r="B196" s="30"/>
      <c r="C196" s="1"/>
      <c r="D196" s="1"/>
      <c r="E196" s="31"/>
      <c r="F196" s="31"/>
      <c r="G196" s="32"/>
      <c r="H196" s="33"/>
      <c r="I196" s="3" t="e">
        <f>VLOOKUP($A196,calculs!$A$2:$J$250,10,0)</f>
        <v>#N/A</v>
      </c>
    </row>
    <row r="197" spans="1:9" x14ac:dyDescent="0.25">
      <c r="A197" s="45" t="str">
        <f t="shared" si="5"/>
        <v/>
      </c>
      <c r="B197" s="30"/>
      <c r="C197" s="1"/>
      <c r="D197" s="1"/>
      <c r="E197" s="31"/>
      <c r="F197" s="31"/>
      <c r="G197" s="32"/>
      <c r="H197" s="33"/>
      <c r="I197" s="3" t="e">
        <f>VLOOKUP($A197,calculs!$A$2:$J$250,10,0)</f>
        <v>#N/A</v>
      </c>
    </row>
    <row r="198" spans="1:9" x14ac:dyDescent="0.25">
      <c r="A198" s="45" t="str">
        <f t="shared" si="5"/>
        <v/>
      </c>
      <c r="B198" s="30"/>
      <c r="C198" s="1"/>
      <c r="D198" s="1"/>
      <c r="E198" s="31"/>
      <c r="F198" s="31"/>
      <c r="G198" s="32"/>
      <c r="H198" s="33"/>
      <c r="I198" s="3" t="e">
        <f>VLOOKUP($A198,calculs!$A$2:$J$250,10,0)</f>
        <v>#N/A</v>
      </c>
    </row>
    <row r="199" spans="1:9" x14ac:dyDescent="0.25">
      <c r="A199" s="45" t="str">
        <f t="shared" si="5"/>
        <v/>
      </c>
      <c r="B199" s="30"/>
      <c r="C199" s="1"/>
      <c r="D199" s="1"/>
      <c r="E199" s="31"/>
      <c r="F199" s="31"/>
      <c r="G199" s="32"/>
      <c r="H199" s="33"/>
      <c r="I199" s="3" t="e">
        <f>VLOOKUP($A199,calculs!$A$2:$J$250,10,0)</f>
        <v>#N/A</v>
      </c>
    </row>
    <row r="200" spans="1:9" x14ac:dyDescent="0.25">
      <c r="A200" s="45" t="str">
        <f t="shared" si="5"/>
        <v/>
      </c>
      <c r="B200" s="30"/>
      <c r="C200" s="1"/>
      <c r="D200" s="1"/>
      <c r="E200" s="31"/>
      <c r="F200" s="31"/>
      <c r="G200" s="32"/>
      <c r="H200" s="33"/>
      <c r="I200" s="3" t="e">
        <f>VLOOKUP($A200,calculs!$A$2:$J$250,10,0)</f>
        <v>#N/A</v>
      </c>
    </row>
    <row r="201" spans="1:9" x14ac:dyDescent="0.25">
      <c r="A201" s="45" t="str">
        <f t="shared" si="5"/>
        <v/>
      </c>
      <c r="B201" s="30"/>
      <c r="C201" s="1"/>
      <c r="D201" s="1"/>
      <c r="E201" s="31"/>
      <c r="F201" s="31"/>
      <c r="G201" s="32"/>
      <c r="H201" s="33"/>
      <c r="I201" s="3" t="e">
        <f>VLOOKUP($A201,calculs!$A$2:$J$250,10,0)</f>
        <v>#N/A</v>
      </c>
    </row>
    <row r="202" spans="1:9" x14ac:dyDescent="0.25">
      <c r="A202" s="45" t="str">
        <f t="shared" si="5"/>
        <v/>
      </c>
      <c r="B202" s="30"/>
      <c r="C202" s="1"/>
      <c r="D202" s="1"/>
      <c r="E202" s="31"/>
      <c r="F202" s="31"/>
      <c r="G202" s="32"/>
      <c r="H202" s="33"/>
      <c r="I202" s="3" t="e">
        <f>VLOOKUP($A202,calculs!$A$2:$J$250,10,0)</f>
        <v>#N/A</v>
      </c>
    </row>
    <row r="203" spans="1:9" x14ac:dyDescent="0.25">
      <c r="A203" s="45" t="str">
        <f t="shared" si="5"/>
        <v/>
      </c>
      <c r="B203" s="30"/>
      <c r="C203" s="1"/>
      <c r="D203" s="1"/>
      <c r="E203" s="31"/>
      <c r="F203" s="31"/>
      <c r="G203" s="32"/>
      <c r="H203" s="33"/>
      <c r="I203" s="3" t="e">
        <f>VLOOKUP($A203,calculs!$A$2:$J$250,10,0)</f>
        <v>#N/A</v>
      </c>
    </row>
    <row r="204" spans="1:9" x14ac:dyDescent="0.25">
      <c r="A204" s="45" t="str">
        <f t="shared" si="5"/>
        <v/>
      </c>
      <c r="B204" s="30"/>
      <c r="C204" s="1"/>
      <c r="D204" s="1"/>
      <c r="E204" s="31"/>
      <c r="F204" s="31"/>
      <c r="G204" s="32"/>
      <c r="H204" s="33"/>
      <c r="I204" s="3" t="e">
        <f>VLOOKUP($A204,calculs!$A$2:$J$250,10,0)</f>
        <v>#N/A</v>
      </c>
    </row>
    <row r="205" spans="1:9" x14ac:dyDescent="0.25">
      <c r="A205" s="45" t="str">
        <f t="shared" si="5"/>
        <v/>
      </c>
      <c r="B205" s="30"/>
      <c r="C205" s="1"/>
      <c r="D205" s="1"/>
      <c r="E205" s="31"/>
      <c r="F205" s="31"/>
      <c r="G205" s="32"/>
      <c r="H205" s="33"/>
      <c r="I205" s="3" t="e">
        <f>VLOOKUP($A205,calculs!$A$2:$J$250,10,0)</f>
        <v>#N/A</v>
      </c>
    </row>
    <row r="206" spans="1:9" x14ac:dyDescent="0.25">
      <c r="A206" s="45" t="str">
        <f t="shared" si="5"/>
        <v/>
      </c>
      <c r="B206" s="30"/>
      <c r="C206" s="1"/>
      <c r="D206" s="1"/>
      <c r="E206" s="31"/>
      <c r="F206" s="31"/>
      <c r="G206" s="32"/>
      <c r="H206" s="33"/>
      <c r="I206" s="3" t="e">
        <f>VLOOKUP($A206,calculs!$A$2:$J$250,10,0)</f>
        <v>#N/A</v>
      </c>
    </row>
    <row r="207" spans="1:9" x14ac:dyDescent="0.25">
      <c r="A207" s="45" t="str">
        <f t="shared" si="5"/>
        <v/>
      </c>
      <c r="B207" s="30"/>
      <c r="C207" s="1"/>
      <c r="D207" s="1"/>
      <c r="E207" s="31"/>
      <c r="F207" s="31"/>
      <c r="G207" s="32"/>
      <c r="H207" s="33"/>
      <c r="I207" s="3" t="e">
        <f>VLOOKUP($A207,calculs!$A$2:$J$250,10,0)</f>
        <v>#N/A</v>
      </c>
    </row>
    <row r="208" spans="1:9" x14ac:dyDescent="0.25">
      <c r="A208" s="45" t="str">
        <f t="shared" si="5"/>
        <v/>
      </c>
      <c r="B208" s="30"/>
      <c r="C208" s="1"/>
      <c r="D208" s="1"/>
      <c r="E208" s="31"/>
      <c r="F208" s="31"/>
      <c r="G208" s="32"/>
      <c r="H208" s="33"/>
      <c r="I208" s="3" t="e">
        <f>VLOOKUP($A208,calculs!$A$2:$J$250,10,0)</f>
        <v>#N/A</v>
      </c>
    </row>
    <row r="209" spans="1:9" x14ac:dyDescent="0.25">
      <c r="A209" s="45" t="str">
        <f t="shared" si="5"/>
        <v/>
      </c>
      <c r="B209" s="30"/>
      <c r="C209" s="1"/>
      <c r="D209" s="1"/>
      <c r="E209" s="31"/>
      <c r="F209" s="31"/>
      <c r="G209" s="32"/>
      <c r="H209" s="33"/>
      <c r="I209" s="3" t="e">
        <f>VLOOKUP($A209,calculs!$A$2:$J$250,10,0)</f>
        <v>#N/A</v>
      </c>
    </row>
    <row r="210" spans="1:9" x14ac:dyDescent="0.25">
      <c r="A210" s="45" t="str">
        <f t="shared" si="5"/>
        <v/>
      </c>
      <c r="B210" s="30"/>
      <c r="C210" s="1"/>
      <c r="D210" s="1"/>
      <c r="E210" s="31"/>
      <c r="F210" s="31"/>
      <c r="G210" s="32"/>
      <c r="H210" s="33"/>
      <c r="I210" s="3" t="e">
        <f>VLOOKUP($A210,calculs!$A$2:$J$250,10,0)</f>
        <v>#N/A</v>
      </c>
    </row>
    <row r="211" spans="1:9" x14ac:dyDescent="0.25">
      <c r="A211" s="45" t="str">
        <f t="shared" si="5"/>
        <v/>
      </c>
      <c r="B211" s="30"/>
      <c r="C211" s="1"/>
      <c r="D211" s="1"/>
      <c r="E211" s="31"/>
      <c r="F211" s="31"/>
      <c r="G211" s="32"/>
      <c r="H211" s="33"/>
      <c r="I211" s="3" t="e">
        <f>VLOOKUP($A211,calculs!$A$2:$J$250,10,0)</f>
        <v>#N/A</v>
      </c>
    </row>
    <row r="212" spans="1:9" x14ac:dyDescent="0.25">
      <c r="A212" s="45" t="str">
        <f t="shared" si="5"/>
        <v/>
      </c>
      <c r="B212" s="30"/>
      <c r="C212" s="1"/>
      <c r="D212" s="1"/>
      <c r="E212" s="31"/>
      <c r="F212" s="31"/>
      <c r="G212" s="32"/>
      <c r="H212" s="33"/>
      <c r="I212" s="3" t="e">
        <f>VLOOKUP($A212,calculs!$A$2:$J$250,10,0)</f>
        <v>#N/A</v>
      </c>
    </row>
    <row r="213" spans="1:9" x14ac:dyDescent="0.25">
      <c r="A213" s="45" t="str">
        <f t="shared" si="5"/>
        <v/>
      </c>
      <c r="B213" s="30"/>
      <c r="C213" s="1"/>
      <c r="D213" s="1"/>
      <c r="E213" s="31"/>
      <c r="F213" s="31"/>
      <c r="G213" s="32"/>
      <c r="H213" s="33"/>
      <c r="I213" s="3" t="e">
        <f>VLOOKUP($A213,calculs!$A$2:$J$250,10,0)</f>
        <v>#N/A</v>
      </c>
    </row>
    <row r="214" spans="1:9" x14ac:dyDescent="0.25">
      <c r="A214" s="45" t="str">
        <f t="shared" si="5"/>
        <v/>
      </c>
      <c r="B214" s="30"/>
      <c r="C214" s="1"/>
      <c r="D214" s="1"/>
      <c r="E214" s="31"/>
      <c r="F214" s="31"/>
      <c r="G214" s="32"/>
      <c r="H214" s="33"/>
      <c r="I214" s="3" t="e">
        <f>VLOOKUP($A214,calculs!$A$2:$J$250,10,0)</f>
        <v>#N/A</v>
      </c>
    </row>
    <row r="215" spans="1:9" x14ac:dyDescent="0.25">
      <c r="A215" s="45" t="str">
        <f t="shared" si="5"/>
        <v/>
      </c>
      <c r="B215" s="30"/>
      <c r="C215" s="1"/>
      <c r="D215" s="1"/>
      <c r="E215" s="31"/>
      <c r="F215" s="31"/>
      <c r="G215" s="32"/>
      <c r="H215" s="33"/>
      <c r="I215" s="3" t="e">
        <f>VLOOKUP($A215,calculs!$A$2:$J$250,10,0)</f>
        <v>#N/A</v>
      </c>
    </row>
    <row r="216" spans="1:9" x14ac:dyDescent="0.25">
      <c r="A216" s="45" t="str">
        <f t="shared" si="5"/>
        <v/>
      </c>
      <c r="B216" s="30"/>
      <c r="C216" s="1"/>
      <c r="D216" s="1"/>
      <c r="E216" s="31"/>
      <c r="F216" s="31"/>
      <c r="G216" s="32"/>
      <c r="H216" s="33"/>
      <c r="I216" s="3" t="e">
        <f>VLOOKUP($A216,calculs!$A$2:$J$250,10,0)</f>
        <v>#N/A</v>
      </c>
    </row>
    <row r="217" spans="1:9" x14ac:dyDescent="0.25">
      <c r="A217" s="45" t="str">
        <f t="shared" si="5"/>
        <v/>
      </c>
      <c r="B217" s="30"/>
      <c r="C217" s="1"/>
      <c r="D217" s="1"/>
      <c r="E217" s="31"/>
      <c r="F217" s="31"/>
      <c r="G217" s="32"/>
      <c r="H217" s="33"/>
      <c r="I217" s="3" t="e">
        <f>VLOOKUP($A217,calculs!$A$2:$J$250,10,0)</f>
        <v>#N/A</v>
      </c>
    </row>
    <row r="218" spans="1:9" x14ac:dyDescent="0.25">
      <c r="A218" s="45" t="str">
        <f t="shared" si="5"/>
        <v/>
      </c>
      <c r="B218" s="30"/>
      <c r="C218" s="1"/>
      <c r="D218" s="1"/>
      <c r="E218" s="31"/>
      <c r="F218" s="31"/>
      <c r="G218" s="32"/>
      <c r="H218" s="33"/>
      <c r="I218" s="3" t="e">
        <f>VLOOKUP($A218,calculs!$A$2:$J$250,10,0)</f>
        <v>#N/A</v>
      </c>
    </row>
    <row r="219" spans="1:9" x14ac:dyDescent="0.25">
      <c r="A219" s="45" t="str">
        <f t="shared" si="5"/>
        <v/>
      </c>
      <c r="B219" s="30"/>
      <c r="C219" s="1"/>
      <c r="D219" s="1"/>
      <c r="E219" s="31"/>
      <c r="F219" s="31"/>
      <c r="G219" s="32"/>
      <c r="H219" s="33"/>
      <c r="I219" s="3" t="e">
        <f>VLOOKUP($A219,calculs!$A$2:$J$250,10,0)</f>
        <v>#N/A</v>
      </c>
    </row>
    <row r="220" spans="1:9" x14ac:dyDescent="0.25">
      <c r="A220" s="45" t="str">
        <f t="shared" si="5"/>
        <v/>
      </c>
      <c r="B220" s="30"/>
      <c r="C220" s="1"/>
      <c r="D220" s="1"/>
      <c r="E220" s="31"/>
      <c r="F220" s="31"/>
      <c r="G220" s="32"/>
      <c r="H220" s="33"/>
      <c r="I220" s="3" t="e">
        <f>VLOOKUP($A220,calculs!$A$2:$J$250,10,0)</f>
        <v>#N/A</v>
      </c>
    </row>
    <row r="221" spans="1:9" x14ac:dyDescent="0.25">
      <c r="A221" s="45" t="str">
        <f t="shared" si="5"/>
        <v/>
      </c>
      <c r="B221" s="30"/>
      <c r="C221" s="1"/>
      <c r="D221" s="1"/>
      <c r="E221" s="31"/>
      <c r="F221" s="31"/>
      <c r="G221" s="32"/>
      <c r="H221" s="33"/>
      <c r="I221" s="3" t="e">
        <f>VLOOKUP($A221,calculs!$A$2:$J$250,10,0)</f>
        <v>#N/A</v>
      </c>
    </row>
    <row r="222" spans="1:9" x14ac:dyDescent="0.25">
      <c r="A222" s="45" t="str">
        <f t="shared" si="5"/>
        <v/>
      </c>
      <c r="B222" s="30"/>
      <c r="C222" s="1"/>
      <c r="D222" s="1"/>
      <c r="E222" s="31"/>
      <c r="F222" s="31"/>
      <c r="G222" s="32"/>
      <c r="H222" s="33"/>
      <c r="I222" s="3" t="e">
        <f>VLOOKUP($A222,calculs!$A$2:$J$250,10,0)</f>
        <v>#N/A</v>
      </c>
    </row>
    <row r="223" spans="1:9" x14ac:dyDescent="0.25">
      <c r="A223" s="45" t="str">
        <f t="shared" si="5"/>
        <v/>
      </c>
      <c r="B223" s="30"/>
      <c r="C223" s="1"/>
      <c r="D223" s="1"/>
      <c r="E223" s="31"/>
      <c r="F223" s="31"/>
      <c r="G223" s="32"/>
      <c r="H223" s="33"/>
      <c r="I223" s="3" t="e">
        <f>VLOOKUP($A223,calculs!$A$2:$J$250,10,0)</f>
        <v>#N/A</v>
      </c>
    </row>
    <row r="224" spans="1:9" x14ac:dyDescent="0.25">
      <c r="A224" s="45" t="str">
        <f t="shared" si="5"/>
        <v/>
      </c>
      <c r="B224" s="30"/>
      <c r="C224" s="1"/>
      <c r="D224" s="1"/>
      <c r="E224" s="31"/>
      <c r="F224" s="31"/>
      <c r="G224" s="32"/>
      <c r="H224" s="33"/>
      <c r="I224" s="3" t="e">
        <f>VLOOKUP($A224,calculs!$A$2:$J$250,10,0)</f>
        <v>#N/A</v>
      </c>
    </row>
    <row r="225" spans="1:9" x14ac:dyDescent="0.25">
      <c r="A225" s="45" t="str">
        <f t="shared" si="5"/>
        <v/>
      </c>
      <c r="B225" s="30"/>
      <c r="C225" s="1"/>
      <c r="D225" s="1"/>
      <c r="E225" s="31"/>
      <c r="F225" s="31"/>
      <c r="G225" s="32"/>
      <c r="H225" s="33"/>
      <c r="I225" s="3" t="e">
        <f>VLOOKUP($A225,calculs!$A$2:$J$250,10,0)</f>
        <v>#N/A</v>
      </c>
    </row>
    <row r="226" spans="1:9" x14ac:dyDescent="0.25">
      <c r="A226" s="45" t="str">
        <f t="shared" si="5"/>
        <v/>
      </c>
      <c r="B226" s="30"/>
      <c r="C226" s="1"/>
      <c r="D226" s="1"/>
      <c r="E226" s="31"/>
      <c r="F226" s="31"/>
      <c r="G226" s="32"/>
      <c r="H226" s="33"/>
      <c r="I226" s="3" t="e">
        <f>VLOOKUP($A226,calculs!$A$2:$J$250,10,0)</f>
        <v>#N/A</v>
      </c>
    </row>
    <row r="227" spans="1:9" x14ac:dyDescent="0.25">
      <c r="A227" s="45" t="str">
        <f t="shared" si="5"/>
        <v/>
      </c>
      <c r="B227" s="30"/>
      <c r="C227" s="1"/>
      <c r="D227" s="1"/>
      <c r="E227" s="31"/>
      <c r="F227" s="31"/>
      <c r="G227" s="32"/>
      <c r="H227" s="33"/>
      <c r="I227" s="3" t="e">
        <f>VLOOKUP($A227,calculs!$A$2:$J$250,10,0)</f>
        <v>#N/A</v>
      </c>
    </row>
    <row r="228" spans="1:9" x14ac:dyDescent="0.25">
      <c r="A228" s="45" t="str">
        <f t="shared" si="5"/>
        <v/>
      </c>
      <c r="B228" s="30"/>
      <c r="C228" s="1"/>
      <c r="D228" s="1"/>
      <c r="E228" s="31"/>
      <c r="F228" s="31"/>
      <c r="G228" s="32"/>
      <c r="H228" s="33"/>
      <c r="I228" s="3" t="e">
        <f>VLOOKUP($A228,calculs!$A$2:$J$250,10,0)</f>
        <v>#N/A</v>
      </c>
    </row>
    <row r="229" spans="1:9" x14ac:dyDescent="0.25">
      <c r="A229" s="45" t="str">
        <f t="shared" si="5"/>
        <v/>
      </c>
      <c r="B229" s="30"/>
      <c r="C229" s="1"/>
      <c r="D229" s="1"/>
      <c r="E229" s="31"/>
      <c r="F229" s="31"/>
      <c r="G229" s="32"/>
      <c r="H229" s="33"/>
      <c r="I229" s="3" t="e">
        <f>VLOOKUP($A229,calculs!$A$2:$J$250,10,0)</f>
        <v>#N/A</v>
      </c>
    </row>
    <row r="230" spans="1:9" x14ac:dyDescent="0.25">
      <c r="A230" s="45" t="str">
        <f t="shared" si="5"/>
        <v/>
      </c>
      <c r="B230" s="30"/>
      <c r="C230" s="1"/>
      <c r="D230" s="1"/>
      <c r="E230" s="31"/>
      <c r="F230" s="31"/>
      <c r="G230" s="32"/>
      <c r="H230" s="33"/>
      <c r="I230" s="3" t="e">
        <f>VLOOKUP($A230,calculs!$A$2:$J$250,10,0)</f>
        <v>#N/A</v>
      </c>
    </row>
    <row r="231" spans="1:9" x14ac:dyDescent="0.25">
      <c r="A231" s="45" t="str">
        <f t="shared" si="5"/>
        <v/>
      </c>
      <c r="B231" s="30"/>
      <c r="C231" s="1"/>
      <c r="D231" s="1"/>
      <c r="E231" s="31"/>
      <c r="F231" s="31"/>
      <c r="G231" s="32"/>
      <c r="H231" s="33"/>
      <c r="I231" s="3" t="e">
        <f>VLOOKUP($A231,calculs!$A$2:$J$250,10,0)</f>
        <v>#N/A</v>
      </c>
    </row>
    <row r="232" spans="1:9" x14ac:dyDescent="0.25">
      <c r="A232" s="45" t="str">
        <f t="shared" si="5"/>
        <v/>
      </c>
      <c r="B232" s="30"/>
      <c r="C232" s="1"/>
      <c r="D232" s="1"/>
      <c r="E232" s="31"/>
      <c r="F232" s="31"/>
      <c r="G232" s="32"/>
      <c r="H232" s="33"/>
      <c r="I232" s="3" t="e">
        <f>VLOOKUP($A232,calculs!$A$2:$J$250,10,0)</f>
        <v>#N/A</v>
      </c>
    </row>
    <row r="233" spans="1:9" x14ac:dyDescent="0.25">
      <c r="A233" s="45" t="str">
        <f t="shared" si="5"/>
        <v/>
      </c>
      <c r="B233" s="30"/>
      <c r="C233" s="1"/>
      <c r="D233" s="1"/>
      <c r="E233" s="31"/>
      <c r="F233" s="31"/>
      <c r="G233" s="32"/>
      <c r="H233" s="33"/>
      <c r="I233" s="3" t="e">
        <f>VLOOKUP($A233,calculs!$A$2:$J$250,10,0)</f>
        <v>#N/A</v>
      </c>
    </row>
    <row r="234" spans="1:9" x14ac:dyDescent="0.25">
      <c r="A234" s="45" t="str">
        <f t="shared" si="5"/>
        <v/>
      </c>
      <c r="B234" s="30"/>
      <c r="C234" s="1"/>
      <c r="D234" s="1"/>
      <c r="E234" s="31"/>
      <c r="F234" s="31"/>
      <c r="G234" s="32"/>
      <c r="H234" s="33"/>
      <c r="I234" s="3" t="e">
        <f>VLOOKUP($A234,calculs!$A$2:$J$250,10,0)</f>
        <v>#N/A</v>
      </c>
    </row>
    <row r="235" spans="1:9" x14ac:dyDescent="0.25">
      <c r="A235" s="45" t="str">
        <f t="shared" si="5"/>
        <v/>
      </c>
      <c r="B235" s="30"/>
      <c r="C235" s="1"/>
      <c r="D235" s="1"/>
      <c r="E235" s="31"/>
      <c r="F235" s="31"/>
      <c r="G235" s="32"/>
      <c r="H235" s="33"/>
      <c r="I235" s="3" t="e">
        <f>VLOOKUP($A235,calculs!$A$2:$J$250,10,0)</f>
        <v>#N/A</v>
      </c>
    </row>
    <row r="236" spans="1:9" x14ac:dyDescent="0.25">
      <c r="A236" s="45" t="str">
        <f t="shared" si="5"/>
        <v/>
      </c>
      <c r="B236" s="30"/>
      <c r="C236" s="1"/>
      <c r="D236" s="1"/>
      <c r="E236" s="31"/>
      <c r="F236" s="31"/>
      <c r="G236" s="32"/>
      <c r="H236" s="33"/>
      <c r="I236" s="3" t="e">
        <f>VLOOKUP($A236,calculs!$A$2:$J$250,10,0)</f>
        <v>#N/A</v>
      </c>
    </row>
    <row r="237" spans="1:9" x14ac:dyDescent="0.25">
      <c r="A237" s="45" t="str">
        <f t="shared" si="5"/>
        <v/>
      </c>
      <c r="B237" s="30"/>
      <c r="C237" s="1"/>
      <c r="D237" s="1"/>
      <c r="E237" s="31"/>
      <c r="F237" s="31"/>
      <c r="G237" s="32"/>
      <c r="H237" s="33"/>
      <c r="I237" s="3" t="e">
        <f>VLOOKUP($A237,calculs!$A$2:$J$250,10,0)</f>
        <v>#N/A</v>
      </c>
    </row>
    <row r="238" spans="1:9" x14ac:dyDescent="0.25">
      <c r="A238" s="45" t="str">
        <f t="shared" si="5"/>
        <v/>
      </c>
      <c r="B238" s="30"/>
      <c r="C238" s="1"/>
      <c r="D238" s="1"/>
      <c r="E238" s="31"/>
      <c r="F238" s="31"/>
      <c r="G238" s="32"/>
      <c r="H238" s="33"/>
      <c r="I238" s="3" t="e">
        <f>VLOOKUP($A238,calculs!$A$2:$J$250,10,0)</f>
        <v>#N/A</v>
      </c>
    </row>
    <row r="239" spans="1:9" x14ac:dyDescent="0.25">
      <c r="A239" s="45" t="str">
        <f t="shared" si="5"/>
        <v/>
      </c>
      <c r="B239" s="30"/>
      <c r="C239" s="1"/>
      <c r="D239" s="1"/>
      <c r="E239" s="31"/>
      <c r="F239" s="31"/>
      <c r="G239" s="32"/>
      <c r="H239" s="33"/>
      <c r="I239" s="3" t="e">
        <f>VLOOKUP($A239,calculs!$A$2:$J$250,10,0)</f>
        <v>#N/A</v>
      </c>
    </row>
    <row r="240" spans="1:9" x14ac:dyDescent="0.25">
      <c r="A240" s="45" t="str">
        <f t="shared" si="5"/>
        <v/>
      </c>
      <c r="B240" s="30"/>
      <c r="C240" s="1"/>
      <c r="D240" s="1"/>
      <c r="E240" s="31"/>
      <c r="F240" s="31"/>
      <c r="G240" s="32"/>
      <c r="H240" s="33"/>
      <c r="I240" s="3" t="e">
        <f>VLOOKUP($A240,calculs!$A$2:$J$250,10,0)</f>
        <v>#N/A</v>
      </c>
    </row>
    <row r="241" spans="1:9" x14ac:dyDescent="0.25">
      <c r="A241" s="45" t="str">
        <f t="shared" si="5"/>
        <v/>
      </c>
      <c r="B241" s="30"/>
      <c r="C241" s="1"/>
      <c r="D241" s="1"/>
      <c r="E241" s="31"/>
      <c r="F241" s="31"/>
      <c r="G241" s="32"/>
      <c r="H241" s="33"/>
      <c r="I241" s="3" t="e">
        <f>VLOOKUP($A241,calculs!$A$2:$J$250,10,0)</f>
        <v>#N/A</v>
      </c>
    </row>
    <row r="242" spans="1:9" x14ac:dyDescent="0.25">
      <c r="A242" s="45" t="str">
        <f t="shared" si="5"/>
        <v/>
      </c>
      <c r="B242" s="30"/>
      <c r="C242" s="1"/>
      <c r="D242" s="1"/>
      <c r="E242" s="31"/>
      <c r="F242" s="31"/>
      <c r="G242" s="32"/>
      <c r="H242" s="33"/>
      <c r="I242" s="3" t="e">
        <f>VLOOKUP($A242,calculs!$A$2:$J$250,10,0)</f>
        <v>#N/A</v>
      </c>
    </row>
    <row r="243" spans="1:9" x14ac:dyDescent="0.25">
      <c r="A243" s="45" t="str">
        <f t="shared" si="5"/>
        <v/>
      </c>
      <c r="B243" s="30"/>
      <c r="C243" s="1"/>
      <c r="D243" s="1"/>
      <c r="E243" s="31"/>
      <c r="F243" s="31"/>
      <c r="G243" s="32"/>
      <c r="H243" s="33"/>
      <c r="I243" s="3" t="e">
        <f>VLOOKUP($A243,calculs!$A$2:$J$250,10,0)</f>
        <v>#N/A</v>
      </c>
    </row>
    <row r="244" spans="1:9" x14ac:dyDescent="0.25">
      <c r="A244" s="45" t="str">
        <f t="shared" si="5"/>
        <v/>
      </c>
      <c r="B244" s="30"/>
      <c r="C244" s="1"/>
      <c r="D244" s="1"/>
      <c r="E244" s="31"/>
      <c r="F244" s="31"/>
      <c r="G244" s="32"/>
      <c r="H244" s="33"/>
      <c r="I244" s="3" t="e">
        <f>VLOOKUP($A244,calculs!$A$2:$J$250,10,0)</f>
        <v>#N/A</v>
      </c>
    </row>
    <row r="245" spans="1:9" x14ac:dyDescent="0.25">
      <c r="A245" s="45" t="str">
        <f t="shared" si="5"/>
        <v/>
      </c>
      <c r="B245" s="30"/>
      <c r="C245" s="1"/>
      <c r="D245" s="1"/>
      <c r="E245" s="31"/>
      <c r="F245" s="31"/>
      <c r="G245" s="32"/>
      <c r="H245" s="33"/>
      <c r="I245" s="3" t="e">
        <f>VLOOKUP($A245,calculs!$A$2:$J$250,10,0)</f>
        <v>#N/A</v>
      </c>
    </row>
    <row r="246" spans="1:9" x14ac:dyDescent="0.25">
      <c r="A246" s="45" t="str">
        <f t="shared" si="5"/>
        <v/>
      </c>
      <c r="B246" s="30"/>
      <c r="C246" s="1"/>
      <c r="D246" s="1"/>
      <c r="E246" s="31"/>
      <c r="F246" s="31"/>
      <c r="G246" s="32"/>
      <c r="H246" s="33"/>
      <c r="I246" s="3" t="e">
        <f>VLOOKUP($A246,calculs!$A$2:$J$250,10,0)</f>
        <v>#N/A</v>
      </c>
    </row>
    <row r="247" spans="1:9" x14ac:dyDescent="0.25">
      <c r="A247" s="45" t="str">
        <f t="shared" si="5"/>
        <v/>
      </c>
      <c r="B247" s="30"/>
      <c r="C247" s="1"/>
      <c r="D247" s="1"/>
      <c r="E247" s="31"/>
      <c r="F247" s="31"/>
      <c r="G247" s="32"/>
      <c r="H247" s="33"/>
      <c r="I247" s="3" t="e">
        <f>VLOOKUP($A247,calculs!$A$2:$J$250,10,0)</f>
        <v>#N/A</v>
      </c>
    </row>
    <row r="248" spans="1:9" x14ac:dyDescent="0.25">
      <c r="A248" s="45" t="str">
        <f t="shared" si="5"/>
        <v/>
      </c>
      <c r="B248" s="30"/>
      <c r="C248" s="1"/>
      <c r="D248" s="1"/>
      <c r="E248" s="31"/>
      <c r="F248" s="31"/>
      <c r="G248" s="32"/>
      <c r="H248" s="33"/>
      <c r="I248" s="3" t="e">
        <f>VLOOKUP($A248,calculs!$A$2:$J$250,10,0)</f>
        <v>#N/A</v>
      </c>
    </row>
    <row r="249" spans="1:9" x14ac:dyDescent="0.25">
      <c r="A249" s="45" t="str">
        <f t="shared" si="5"/>
        <v/>
      </c>
      <c r="B249" s="30"/>
      <c r="C249" s="1"/>
      <c r="D249" s="1"/>
      <c r="E249" s="31"/>
      <c r="F249" s="31"/>
      <c r="G249" s="32"/>
      <c r="H249" s="33"/>
      <c r="I249" s="3" t="e">
        <f>VLOOKUP($A249,calculs!$A$2:$J$250,10,0)</f>
        <v>#N/A</v>
      </c>
    </row>
    <row r="250" spans="1:9" x14ac:dyDescent="0.25">
      <c r="A250" s="45" t="str">
        <f t="shared" si="5"/>
        <v/>
      </c>
      <c r="B250" s="30"/>
      <c r="C250" s="1"/>
      <c r="D250" s="1"/>
      <c r="E250" s="31"/>
      <c r="F250" s="31"/>
      <c r="G250" s="32"/>
      <c r="H250" s="33"/>
      <c r="I250" s="3" t="e">
        <f>VLOOKUP($A250,calculs!$A$2:$J$250,10,0)</f>
        <v>#N/A</v>
      </c>
    </row>
  </sheetData>
  <autoFilter ref="A1:I1" xr:uid="{00000000-0001-0000-0000-000000000000}">
    <sortState xmlns:xlrd2="http://schemas.microsoft.com/office/spreadsheetml/2017/richdata2" ref="A2:I250">
      <sortCondition ref="D1"/>
    </sortState>
  </autoFilter>
  <sortState xmlns:xlrd2="http://schemas.microsoft.com/office/spreadsheetml/2017/richdata2" ref="C46:D70">
    <sortCondition ref="D46:D70"/>
  </sortState>
  <phoneticPr fontId="5" type="noConversion"/>
  <conditionalFormatting sqref="C115:C250">
    <cfRule type="expression" dxfId="57" priority="272">
      <formula>#REF!="soutien"</formula>
    </cfRule>
    <cfRule type="expression" dxfId="56" priority="273">
      <formula>#REF!="soutien prioritaire"</formula>
    </cfRule>
  </conditionalFormatting>
  <conditionalFormatting sqref="D115:D250">
    <cfRule type="expression" dxfId="55" priority="274">
      <formula>#REF!="soutien"</formula>
    </cfRule>
    <cfRule type="expression" dxfId="54" priority="275">
      <formula>#REF!="soutien prioritaire"</formula>
    </cfRule>
  </conditionalFormatting>
  <conditionalFormatting sqref="I2:I250">
    <cfRule type="cellIs" dxfId="53" priority="2" operator="equal">
      <formula>"G"</formula>
    </cfRule>
    <cfRule type="cellIs" dxfId="52" priority="3" operator="equal">
      <formula>"F"</formula>
    </cfRule>
    <cfRule type="cellIs" dxfId="51" priority="4" operator="equal">
      <formula>"E"</formula>
    </cfRule>
    <cfRule type="cellIs" dxfId="50" priority="5" operator="equal">
      <formula>"D"</formula>
    </cfRule>
    <cfRule type="cellIs" dxfId="49" priority="6" operator="equal">
      <formula>"C"</formula>
    </cfRule>
    <cfRule type="cellIs" dxfId="48" priority="7" operator="equal">
      <formula>"A"</formula>
    </cfRule>
    <cfRule type="cellIs" dxfId="47" priority="8" operator="equal">
      <formula>"B"</formula>
    </cfRule>
  </conditionalFormatting>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abSelected="1" zoomScaleNormal="100" zoomScalePageLayoutView="150" workbookViewId="0">
      <pane xSplit="5" ySplit="1" topLeftCell="F2" activePane="bottomRight" state="frozen"/>
      <selection pane="topRight" activeCell="F1" sqref="F1"/>
      <selection pane="bottomLeft" activeCell="A2" sqref="A2"/>
      <selection pane="bottomRight" activeCell="G2" sqref="G2:G5"/>
    </sheetView>
  </sheetViews>
  <sheetFormatPr baseColWidth="10" defaultColWidth="41.85546875" defaultRowHeight="15" x14ac:dyDescent="0.25"/>
  <cols>
    <col min="1" max="1" width="8.5703125" customWidth="1"/>
    <col min="2" max="2" width="17.85546875" style="25" bestFit="1" customWidth="1"/>
    <col min="3" max="5" width="17.85546875" style="22" bestFit="1" customWidth="1"/>
    <col min="6" max="6" width="41.85546875" customWidth="1"/>
    <col min="7" max="7" width="56.5703125" customWidth="1"/>
    <col min="8" max="8" width="73.42578125" bestFit="1" customWidth="1"/>
  </cols>
  <sheetData>
    <row r="1" spans="1:9" s="13" customFormat="1" ht="90" x14ac:dyDescent="0.25">
      <c r="A1" s="14" t="s">
        <v>11</v>
      </c>
      <c r="B1" s="20" t="s">
        <v>4</v>
      </c>
      <c r="C1" s="20" t="s">
        <v>3</v>
      </c>
      <c r="D1" s="20" t="s">
        <v>5</v>
      </c>
      <c r="E1" s="20" t="s">
        <v>6</v>
      </c>
      <c r="F1" s="14" t="s">
        <v>12</v>
      </c>
      <c r="G1" s="10" t="s">
        <v>13</v>
      </c>
      <c r="H1" s="27" t="s">
        <v>27</v>
      </c>
    </row>
    <row r="2" spans="1:9" ht="60" customHeight="1" x14ac:dyDescent="0.25">
      <c r="A2" s="58" t="s">
        <v>14</v>
      </c>
      <c r="B2" s="18" t="s">
        <v>8</v>
      </c>
      <c r="C2" s="18" t="s">
        <v>8</v>
      </c>
      <c r="D2" s="18" t="s">
        <v>8</v>
      </c>
      <c r="E2" s="18" t="s">
        <v>8</v>
      </c>
      <c r="F2" s="61" t="s">
        <v>33</v>
      </c>
      <c r="G2" s="79" t="s">
        <v>29</v>
      </c>
      <c r="H2" s="36" t="s">
        <v>43</v>
      </c>
    </row>
    <row r="3" spans="1:9" ht="60" customHeight="1" x14ac:dyDescent="0.25">
      <c r="A3" s="67"/>
      <c r="B3" s="18" t="s">
        <v>8</v>
      </c>
      <c r="C3" s="18" t="s">
        <v>8</v>
      </c>
      <c r="D3" s="18" t="s">
        <v>8</v>
      </c>
      <c r="E3" s="28" t="s">
        <v>15</v>
      </c>
      <c r="F3" s="62"/>
      <c r="G3" s="80"/>
      <c r="H3" s="82" t="s">
        <v>44</v>
      </c>
    </row>
    <row r="4" spans="1:9" ht="60" customHeight="1" x14ac:dyDescent="0.25">
      <c r="A4" s="67"/>
      <c r="B4" s="23" t="s">
        <v>15</v>
      </c>
      <c r="C4" s="18" t="s">
        <v>8</v>
      </c>
      <c r="D4" s="18" t="s">
        <v>8</v>
      </c>
      <c r="E4" s="18" t="s">
        <v>8</v>
      </c>
      <c r="F4" s="62"/>
      <c r="G4" s="80"/>
      <c r="H4" s="82"/>
    </row>
    <row r="5" spans="1:9" ht="60" customHeight="1" x14ac:dyDescent="0.25">
      <c r="A5" s="59"/>
      <c r="B5" s="18" t="s">
        <v>8</v>
      </c>
      <c r="C5" s="18" t="s">
        <v>8</v>
      </c>
      <c r="D5" s="23" t="s">
        <v>15</v>
      </c>
      <c r="E5" s="18" t="s">
        <v>8</v>
      </c>
      <c r="F5" s="63"/>
      <c r="G5" s="81"/>
      <c r="H5" s="39"/>
    </row>
    <row r="6" spans="1:9" ht="60" customHeight="1" x14ac:dyDescent="0.25">
      <c r="A6" s="73" t="s">
        <v>16</v>
      </c>
      <c r="B6" s="11" t="s">
        <v>8</v>
      </c>
      <c r="C6" s="11" t="s">
        <v>15</v>
      </c>
      <c r="D6" s="11" t="s">
        <v>8</v>
      </c>
      <c r="E6" s="11" t="s">
        <v>8</v>
      </c>
      <c r="F6" s="75" t="s">
        <v>63</v>
      </c>
      <c r="G6" s="79" t="s">
        <v>45</v>
      </c>
      <c r="H6" s="82" t="s">
        <v>34</v>
      </c>
    </row>
    <row r="7" spans="1:9" ht="60" customHeight="1" x14ac:dyDescent="0.25">
      <c r="A7" s="74"/>
      <c r="B7" s="11" t="s">
        <v>15</v>
      </c>
      <c r="C7" s="11" t="s">
        <v>15</v>
      </c>
      <c r="D7" s="11" t="s">
        <v>8</v>
      </c>
      <c r="E7" s="11" t="s">
        <v>8</v>
      </c>
      <c r="F7" s="60"/>
      <c r="G7" s="81"/>
      <c r="H7" s="82"/>
    </row>
    <row r="8" spans="1:9" ht="72.95" customHeight="1" x14ac:dyDescent="0.25">
      <c r="A8" s="76" t="s">
        <v>17</v>
      </c>
      <c r="B8" s="77" t="s">
        <v>15</v>
      </c>
      <c r="C8" s="77" t="s">
        <v>8</v>
      </c>
      <c r="D8" s="77" t="s">
        <v>8</v>
      </c>
      <c r="E8" s="77" t="s">
        <v>15</v>
      </c>
      <c r="F8" s="61" t="s">
        <v>65</v>
      </c>
      <c r="G8" s="84" t="s">
        <v>66</v>
      </c>
      <c r="H8" s="35" t="s">
        <v>36</v>
      </c>
    </row>
    <row r="9" spans="1:9" s="24" customFormat="1" ht="69" customHeight="1" x14ac:dyDescent="0.25">
      <c r="A9" s="72"/>
      <c r="B9" s="78"/>
      <c r="C9" s="78"/>
      <c r="D9" s="78"/>
      <c r="E9" s="78"/>
      <c r="F9" s="63"/>
      <c r="G9" s="85"/>
      <c r="H9" s="38" t="s">
        <v>35</v>
      </c>
    </row>
    <row r="10" spans="1:9" s="24" customFormat="1" ht="60" customHeight="1" x14ac:dyDescent="0.25">
      <c r="A10" s="64" t="s">
        <v>19</v>
      </c>
      <c r="B10" s="29" t="s">
        <v>8</v>
      </c>
      <c r="C10" s="11" t="s">
        <v>8</v>
      </c>
      <c r="D10" s="21" t="s">
        <v>15</v>
      </c>
      <c r="E10" s="21" t="s">
        <v>15</v>
      </c>
      <c r="F10" s="68" t="s">
        <v>18</v>
      </c>
      <c r="G10" s="79" t="s">
        <v>42</v>
      </c>
      <c r="H10" s="35" t="s">
        <v>36</v>
      </c>
      <c r="I10" s="26"/>
    </row>
    <row r="11" spans="1:9" s="24" customFormat="1" ht="60" customHeight="1" x14ac:dyDescent="0.25">
      <c r="A11" s="65"/>
      <c r="B11" s="21" t="s">
        <v>15</v>
      </c>
      <c r="C11" s="11" t="s">
        <v>8</v>
      </c>
      <c r="D11" s="21" t="s">
        <v>15</v>
      </c>
      <c r="E11" s="11" t="s">
        <v>8</v>
      </c>
      <c r="F11" s="69"/>
      <c r="G11" s="83"/>
      <c r="H11" s="82" t="s">
        <v>44</v>
      </c>
      <c r="I11" s="26"/>
    </row>
    <row r="12" spans="1:9" s="24" customFormat="1" ht="60" customHeight="1" x14ac:dyDescent="0.25">
      <c r="A12" s="66"/>
      <c r="B12" s="21" t="s">
        <v>15</v>
      </c>
      <c r="C12" s="21" t="s">
        <v>8</v>
      </c>
      <c r="D12" s="21" t="s">
        <v>15</v>
      </c>
      <c r="E12" s="21" t="s">
        <v>15</v>
      </c>
      <c r="F12" s="70"/>
      <c r="G12" s="83"/>
      <c r="H12" s="82"/>
      <c r="I12" s="26"/>
    </row>
    <row r="13" spans="1:9" ht="60" customHeight="1" x14ac:dyDescent="0.25">
      <c r="A13" s="71" t="s">
        <v>20</v>
      </c>
      <c r="B13" s="11" t="s">
        <v>8</v>
      </c>
      <c r="C13" s="11" t="s">
        <v>15</v>
      </c>
      <c r="D13" s="11" t="s">
        <v>8</v>
      </c>
      <c r="E13" s="21" t="s">
        <v>15</v>
      </c>
      <c r="F13" s="60" t="s">
        <v>26</v>
      </c>
      <c r="G13" s="79" t="s">
        <v>41</v>
      </c>
      <c r="H13" s="82" t="s">
        <v>34</v>
      </c>
    </row>
    <row r="14" spans="1:9" ht="60" customHeight="1" x14ac:dyDescent="0.25">
      <c r="A14" s="71"/>
      <c r="B14" s="77" t="s">
        <v>15</v>
      </c>
      <c r="C14" s="77" t="s">
        <v>15</v>
      </c>
      <c r="D14" s="77" t="s">
        <v>8</v>
      </c>
      <c r="E14" s="86" t="s">
        <v>15</v>
      </c>
      <c r="F14" s="60"/>
      <c r="G14" s="80"/>
      <c r="H14" s="82"/>
    </row>
    <row r="15" spans="1:9" ht="60" customHeight="1" x14ac:dyDescent="0.25">
      <c r="A15" s="72"/>
      <c r="B15" s="78"/>
      <c r="C15" s="78"/>
      <c r="D15" s="78"/>
      <c r="E15" s="87"/>
      <c r="F15" s="60"/>
      <c r="G15" s="80"/>
      <c r="H15" s="34" t="s">
        <v>37</v>
      </c>
    </row>
    <row r="16" spans="1:9" ht="60" customHeight="1" x14ac:dyDescent="0.25">
      <c r="A16" s="58" t="s">
        <v>21</v>
      </c>
      <c r="B16" s="77" t="s">
        <v>15</v>
      </c>
      <c r="C16" s="77" t="s">
        <v>15</v>
      </c>
      <c r="D16" s="77" t="s">
        <v>15</v>
      </c>
      <c r="E16" s="77" t="s">
        <v>8</v>
      </c>
      <c r="F16" s="75" t="s">
        <v>28</v>
      </c>
      <c r="G16" s="79" t="s">
        <v>64</v>
      </c>
      <c r="H16" s="36" t="s">
        <v>34</v>
      </c>
    </row>
    <row r="17" spans="1:8" ht="60" customHeight="1" x14ac:dyDescent="0.25">
      <c r="A17" s="67"/>
      <c r="B17" s="78"/>
      <c r="C17" s="78"/>
      <c r="D17" s="78"/>
      <c r="E17" s="78"/>
      <c r="F17" s="75"/>
      <c r="G17" s="80"/>
      <c r="H17" s="34" t="s">
        <v>37</v>
      </c>
    </row>
    <row r="18" spans="1:8" ht="60" customHeight="1" x14ac:dyDescent="0.25">
      <c r="A18" s="67"/>
      <c r="B18" s="11" t="s">
        <v>8</v>
      </c>
      <c r="C18" s="11" t="s">
        <v>15</v>
      </c>
      <c r="D18" s="11" t="s">
        <v>15</v>
      </c>
      <c r="E18" s="11" t="s">
        <v>8</v>
      </c>
      <c r="F18" s="75"/>
      <c r="G18" s="81"/>
      <c r="H18" s="37" t="s">
        <v>38</v>
      </c>
    </row>
    <row r="19" spans="1:8" ht="60" customHeight="1" x14ac:dyDescent="0.25">
      <c r="A19" s="58" t="s">
        <v>22</v>
      </c>
      <c r="B19" s="11" t="s">
        <v>8</v>
      </c>
      <c r="C19" s="11" t="s">
        <v>15</v>
      </c>
      <c r="D19" s="11" t="s">
        <v>15</v>
      </c>
      <c r="E19" s="11" t="s">
        <v>15</v>
      </c>
      <c r="F19" s="60" t="s">
        <v>30</v>
      </c>
      <c r="G19" s="79" t="s">
        <v>51</v>
      </c>
      <c r="H19" s="36" t="s">
        <v>39</v>
      </c>
    </row>
    <row r="20" spans="1:8" ht="60" customHeight="1" x14ac:dyDescent="0.25">
      <c r="A20" s="59"/>
      <c r="B20" s="11" t="s">
        <v>15</v>
      </c>
      <c r="C20" s="11" t="s">
        <v>15</v>
      </c>
      <c r="D20" s="11" t="s">
        <v>15</v>
      </c>
      <c r="E20" s="11" t="s">
        <v>15</v>
      </c>
      <c r="F20" s="60"/>
      <c r="G20" s="81"/>
      <c r="H20" s="37" t="s">
        <v>40</v>
      </c>
    </row>
  </sheetData>
  <mergeCells count="37">
    <mergeCell ref="C16:C17"/>
    <mergeCell ref="B16:B17"/>
    <mergeCell ref="D16:D17"/>
    <mergeCell ref="E16:E17"/>
    <mergeCell ref="E8:E9"/>
    <mergeCell ref="F8:F9"/>
    <mergeCell ref="G8:G9"/>
    <mergeCell ref="C14:C15"/>
    <mergeCell ref="D14:D15"/>
    <mergeCell ref="B14:B15"/>
    <mergeCell ref="E14:E15"/>
    <mergeCell ref="G19:G20"/>
    <mergeCell ref="H6:H7"/>
    <mergeCell ref="G13:G15"/>
    <mergeCell ref="G10:G12"/>
    <mergeCell ref="G16:G18"/>
    <mergeCell ref="G2:G5"/>
    <mergeCell ref="G6:G7"/>
    <mergeCell ref="H13:H14"/>
    <mergeCell ref="H3:H4"/>
    <mergeCell ref="H11:H12"/>
    <mergeCell ref="A19:A20"/>
    <mergeCell ref="F19:F20"/>
    <mergeCell ref="F2:F5"/>
    <mergeCell ref="A10:A12"/>
    <mergeCell ref="A2:A5"/>
    <mergeCell ref="F10:F12"/>
    <mergeCell ref="A13:A15"/>
    <mergeCell ref="F13:F15"/>
    <mergeCell ref="A6:A7"/>
    <mergeCell ref="F6:F7"/>
    <mergeCell ref="A16:A18"/>
    <mergeCell ref="F16:F18"/>
    <mergeCell ref="A8:A9"/>
    <mergeCell ref="C8:C9"/>
    <mergeCell ref="B8:B9"/>
    <mergeCell ref="D8:D9"/>
  </mergeCells>
  <phoneticPr fontId="5" type="noConversion"/>
  <conditionalFormatting sqref="A2:B2 A10:B10 A19:B19">
    <cfRule type="cellIs" dxfId="46" priority="168" operator="equal">
      <formula>"A"</formula>
    </cfRule>
    <cfRule type="cellIs" dxfId="45" priority="164" operator="equal">
      <formula>"E"</formula>
    </cfRule>
    <cfRule type="cellIs" dxfId="44" priority="163" operator="equal">
      <formula>"F"</formula>
    </cfRule>
    <cfRule type="cellIs" dxfId="43" priority="162" operator="equal">
      <formula>"G"</formula>
    </cfRule>
    <cfRule type="cellIs" dxfId="42" priority="165" operator="equal">
      <formula>"D"</formula>
    </cfRule>
    <cfRule type="cellIs" dxfId="41" priority="166" operator="equal">
      <formula>"C"</formula>
    </cfRule>
    <cfRule type="cellIs" dxfId="40" priority="167" operator="equal">
      <formula>"B"</formula>
    </cfRule>
  </conditionalFormatting>
  <conditionalFormatting sqref="A6:B6">
    <cfRule type="cellIs" dxfId="39" priority="12" operator="equal">
      <formula>"C"</formula>
    </cfRule>
    <cfRule type="cellIs" dxfId="38" priority="13" operator="equal">
      <formula>"B"</formula>
    </cfRule>
    <cfRule type="cellIs" dxfId="37" priority="14" operator="equal">
      <formula>"A"</formula>
    </cfRule>
    <cfRule type="cellIs" dxfId="36" priority="8" operator="equal">
      <formula>"G"</formula>
    </cfRule>
    <cfRule type="cellIs" dxfId="35" priority="9" operator="equal">
      <formula>"F"</formula>
    </cfRule>
    <cfRule type="cellIs" dxfId="34" priority="10" operator="equal">
      <formula>"E"</formula>
    </cfRule>
    <cfRule type="cellIs" dxfId="33" priority="11" operator="equal">
      <formula>"D"</formula>
    </cfRule>
  </conditionalFormatting>
  <conditionalFormatting sqref="A8:B8">
    <cfRule type="cellIs" dxfId="32" priority="5" operator="equal">
      <formula>"C"</formula>
    </cfRule>
    <cfRule type="cellIs" dxfId="31" priority="6" operator="equal">
      <formula>"B"</formula>
    </cfRule>
    <cfRule type="cellIs" dxfId="30" priority="7" operator="equal">
      <formula>"A"</formula>
    </cfRule>
    <cfRule type="cellIs" dxfId="29" priority="1" operator="equal">
      <formula>"G"</formula>
    </cfRule>
    <cfRule type="cellIs" dxfId="28" priority="2" operator="equal">
      <formula>"F"</formula>
    </cfRule>
    <cfRule type="cellIs" dxfId="27" priority="3" operator="equal">
      <formula>"E"</formula>
    </cfRule>
    <cfRule type="cellIs" dxfId="26" priority="4" operator="equal">
      <formula>"D"</formula>
    </cfRule>
  </conditionalFormatting>
  <conditionalFormatting sqref="A13:B14">
    <cfRule type="cellIs" dxfId="25" priority="17" operator="equal">
      <formula>"E"</formula>
    </cfRule>
    <cfRule type="cellIs" dxfId="24" priority="16" operator="equal">
      <formula>"F"</formula>
    </cfRule>
    <cfRule type="cellIs" dxfId="23" priority="15" operator="equal">
      <formula>"G"</formula>
    </cfRule>
    <cfRule type="cellIs" dxfId="22" priority="19" operator="equal">
      <formula>"C"</formula>
    </cfRule>
    <cfRule type="cellIs" dxfId="21" priority="20" operator="equal">
      <formula>"B"</formula>
    </cfRule>
    <cfRule type="cellIs" dxfId="20" priority="21" operator="equal">
      <formula>"A"</formula>
    </cfRule>
    <cfRule type="cellIs" dxfId="19" priority="18" operator="equal">
      <formula>"D"</formula>
    </cfRule>
  </conditionalFormatting>
  <conditionalFormatting sqref="A16:B17">
    <cfRule type="cellIs" dxfId="18" priority="50" operator="equal">
      <formula>"G"</formula>
    </cfRule>
    <cfRule type="cellIs" dxfId="17" priority="51" operator="equal">
      <formula>"F"</formula>
    </cfRule>
    <cfRule type="cellIs" dxfId="16" priority="52" operator="equal">
      <formula>"E"</formula>
    </cfRule>
    <cfRule type="cellIs" dxfId="15" priority="53" operator="equal">
      <formula>"D"</formula>
    </cfRule>
    <cfRule type="cellIs" dxfId="14" priority="54" operator="equal">
      <formula>"C"</formula>
    </cfRule>
    <cfRule type="cellIs" dxfId="13" priority="55" operator="equal">
      <formula>"B"</formula>
    </cfRule>
    <cfRule type="cellIs" dxfId="12" priority="56" operator="equal">
      <formula>"A"</formula>
    </cfRule>
  </conditionalFormatting>
  <hyperlinks>
    <hyperlink ref="H19:H20" r:id="rId1" display="pour enseigner les nombres, le calcul et la résolution de problèmes  au cycle 2 " xr:uid="{00000000-0004-0000-0100-000000000000}"/>
    <hyperlink ref="H6" r:id="rId2" display="Guide résolution de problèmes en cours moyen" xr:uid="{00000000-0004-0000-0100-000001000000}"/>
    <hyperlink ref="H6:H7" r:id="rId3" display="Guide résolution de problèmes au collège" xr:uid="{00000000-0004-0000-0100-000002000000}"/>
    <hyperlink ref="H9" r:id="rId4" xr:uid="{00000000-0004-0000-0100-000003000000}"/>
    <hyperlink ref="H10" r:id="rId5" xr:uid="{00000000-0004-0000-0100-000004000000}"/>
    <hyperlink ref="H8" r:id="rId6" xr:uid="{00000000-0004-0000-0100-000005000000}"/>
    <hyperlink ref="H13" r:id="rId7" display="Guide résolution de problèmes en cours moyen" xr:uid="{00000000-0004-0000-0100-000006000000}"/>
    <hyperlink ref="H13:H14" r:id="rId8" display="Guide résolution de problèmes au collège" xr:uid="{00000000-0004-0000-0100-000007000000}"/>
    <hyperlink ref="H15" r:id="rId9" xr:uid="{00000000-0004-0000-0100-000008000000}"/>
    <hyperlink ref="H16" r:id="rId10" xr:uid="{00000000-0004-0000-0100-000009000000}"/>
    <hyperlink ref="H18" r:id="rId11" xr:uid="{00000000-0004-0000-0100-00000A000000}"/>
    <hyperlink ref="H17" r:id="rId12" xr:uid="{00000000-0004-0000-0100-00000B000000}"/>
    <hyperlink ref="H19" r:id="rId13" xr:uid="{00000000-0004-0000-0100-00000C000000}"/>
    <hyperlink ref="H20" r:id="rId14" xr:uid="{00000000-0004-0000-0100-00000D000000}"/>
    <hyperlink ref="H3" r:id="rId15" xr:uid="{00000000-0004-0000-0100-00000E000000}"/>
    <hyperlink ref="H11" r:id="rId16" xr:uid="{00000000-0004-0000-0100-00000F000000}"/>
    <hyperlink ref="H2" r:id="rId17" xr:uid="{630F7D14-22BA-408E-807F-1FC10A8D5A66}"/>
  </hyperlinks>
  <pageMargins left="0.7" right="0.7" top="0.75" bottom="0.75" header="0.3" footer="0.3"/>
  <pageSetup paperSize="9" orientation="portrait" r:id="rId18"/>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0"/>
  <sheetViews>
    <sheetView topLeftCell="F1" workbookViewId="0">
      <selection activeCell="I2" sqref="I2"/>
    </sheetView>
  </sheetViews>
  <sheetFormatPr baseColWidth="10" defaultColWidth="11.42578125" defaultRowHeight="15" x14ac:dyDescent="0.25"/>
  <cols>
    <col min="2" max="3" width="20" customWidth="1"/>
    <col min="4" max="4" width="27.42578125" style="8" bestFit="1" customWidth="1"/>
    <col min="5" max="5" width="15.5703125" customWidth="1"/>
    <col min="6" max="6" width="15.42578125" customWidth="1"/>
    <col min="7" max="7" width="17.85546875" customWidth="1"/>
    <col min="8" max="8" width="18.5703125" customWidth="1"/>
    <col min="9" max="9" width="14.42578125" customWidth="1"/>
    <col min="10" max="10" width="15.42578125" customWidth="1"/>
    <col min="11" max="11" width="12.42578125" bestFit="1" customWidth="1"/>
    <col min="12" max="12" width="3.42578125" customWidth="1"/>
    <col min="13" max="13" width="19.85546875" customWidth="1"/>
    <col min="16" max="16" width="3" bestFit="1" customWidth="1"/>
    <col min="17" max="17" width="8" bestFit="1" customWidth="1"/>
    <col min="18" max="21" width="21.42578125" customWidth="1"/>
  </cols>
  <sheetData>
    <row r="1" spans="1:21" ht="90.75" thickBot="1" x14ac:dyDescent="0.3">
      <c r="A1" s="22" t="s">
        <v>52</v>
      </c>
      <c r="B1" s="2" t="s">
        <v>0</v>
      </c>
      <c r="C1" s="4" t="s">
        <v>1</v>
      </c>
      <c r="D1" s="4" t="s">
        <v>2</v>
      </c>
      <c r="E1" s="19" t="s">
        <v>3</v>
      </c>
      <c r="F1" s="19" t="s">
        <v>4</v>
      </c>
      <c r="G1" s="19" t="s">
        <v>5</v>
      </c>
      <c r="H1" s="19" t="s">
        <v>6</v>
      </c>
      <c r="I1" s="2" t="s">
        <v>23</v>
      </c>
      <c r="J1" s="2" t="s">
        <v>11</v>
      </c>
      <c r="Q1" s="14" t="s">
        <v>24</v>
      </c>
      <c r="R1" s="19" t="s">
        <v>4</v>
      </c>
      <c r="S1" s="19" t="s">
        <v>3</v>
      </c>
      <c r="T1" s="19" t="s">
        <v>5</v>
      </c>
      <c r="U1" s="19" t="s">
        <v>6</v>
      </c>
    </row>
    <row r="2" spans="1:21" x14ac:dyDescent="0.25">
      <c r="A2" t="str">
        <f>CONCATENATE(B2,LEFT(C2,4),LEFT(D2,4))</f>
        <v>000</v>
      </c>
      <c r="B2" s="1">
        <f>données!B2</f>
        <v>0</v>
      </c>
      <c r="C2" s="1">
        <f>données!C2</f>
        <v>0</v>
      </c>
      <c r="D2" s="1">
        <f>données!D2</f>
        <v>0</v>
      </c>
      <c r="E2" s="3" t="e">
        <f>IF(OR(VLOOKUP($A2,données!$A$2:$H$250,6,0)=$M$2,VLOOKUP($A2,données!$A$2:$H$250,6,0)=$M$3,VLOOKUP($A2,données!$A$2:$H$250,6,0)=$M$5),1,0)</f>
        <v>#N/A</v>
      </c>
      <c r="F2" s="3" t="e">
        <f>IF(OR(VLOOKUP($A2,données!$A$2:$H$250,5,0)=$M$2,VLOOKUP($A2,données!$A$2:$H$250,5,0)=$M$3,VLOOKUP($A2,données!$A$2:$H$250,5,0)=$M$5),1,0)</f>
        <v>#N/A</v>
      </c>
      <c r="G2" s="3" t="e">
        <f>IF(OR(VLOOKUP($A2,données!$A$2:$H$250,7,0)=$M$2,VLOOKUP($A2,données!$A$2:$H$250,7,0)=$M$3,VLOOKUP($A2,données!$A$2:$H$250,7,0)=$M$5),1,0)</f>
        <v>#N/A</v>
      </c>
      <c r="H2" s="3" t="e">
        <f>IF(OR(VLOOKUP($A2,données!$A$2:$H$250,8,0)=$M$2,VLOOKUP($A2,données!$A$2:$H$250,8,0)=$M$3,VLOOKUP($A2,données!$A$2:$H$250,8,0)=$M$5),1,0)</f>
        <v>#N/A</v>
      </c>
      <c r="I2" s="7" t="e">
        <f t="shared" ref="I2:I65" si="0">H2+2*G2+4*F2+8*E2</f>
        <v>#N/A</v>
      </c>
      <c r="J2" s="7" t="e">
        <f t="shared" ref="J2:J65" si="1">VLOOKUP(I2,$P$2:$Q$17,2,0)</f>
        <v>#N/A</v>
      </c>
      <c r="K2" s="9"/>
      <c r="M2" s="6" t="s">
        <v>25</v>
      </c>
      <c r="N2" s="5">
        <v>1</v>
      </c>
      <c r="P2" s="11">
        <v>0</v>
      </c>
      <c r="Q2" s="15" t="s">
        <v>14</v>
      </c>
      <c r="R2" s="11" t="s">
        <v>8</v>
      </c>
      <c r="S2" s="11" t="s">
        <v>8</v>
      </c>
      <c r="T2" s="11" t="s">
        <v>8</v>
      </c>
      <c r="U2" s="11" t="s">
        <v>8</v>
      </c>
    </row>
    <row r="3" spans="1:21" x14ac:dyDescent="0.25">
      <c r="A3" t="str">
        <f t="shared" ref="A3:A66" si="2">CONCATENATE(B3,LEFT(C3,4),LEFT(D3,4))</f>
        <v>000</v>
      </c>
      <c r="B3" s="1">
        <f>données!B3</f>
        <v>0</v>
      </c>
      <c r="C3" s="1">
        <f>données!C3</f>
        <v>0</v>
      </c>
      <c r="D3" s="1">
        <f>données!D3</f>
        <v>0</v>
      </c>
      <c r="E3" s="3" t="e">
        <f>IF(OR(VLOOKUP($A3,données!$A$2:$H$250,6,0)=$M$2,VLOOKUP($A3,données!$A$2:$H$250,6,0)=$M$3,VLOOKUP($A3,données!$A$2:$H$250,6,0)=$M$5),1,0)</f>
        <v>#N/A</v>
      </c>
      <c r="F3" s="3" t="e">
        <f>IF(OR(VLOOKUP($A3,données!$A$2:$H$250,5,0)=$M$2,VLOOKUP($A3,données!$A$2:$H$250,5,0)=$M$3,VLOOKUP($A3,données!$A$2:$H$250,5,0)=$M$5),1,0)</f>
        <v>#N/A</v>
      </c>
      <c r="G3" s="3" t="e">
        <f>IF(OR(VLOOKUP($A3,données!$A$2:$H$250,7,0)=$M$2,VLOOKUP($A3,données!$A$2:$H$250,7,0)=$M$3,VLOOKUP($A3,données!$A$2:$H$250,7,0)=$M$5),1,0)</f>
        <v>#N/A</v>
      </c>
      <c r="H3" s="3" t="e">
        <f>IF(OR(VLOOKUP($A3,données!$A$2:$H$250,8,0)=$M$2,VLOOKUP($A3,données!$A$2:$H$250,8,0)=$M$3,VLOOKUP($A3,données!$A$2:$H$250,8,0)=$M$5),1,0)</f>
        <v>#N/A</v>
      </c>
      <c r="I3" s="7" t="e">
        <f t="shared" si="0"/>
        <v>#N/A</v>
      </c>
      <c r="J3" s="7" t="e">
        <f t="shared" si="1"/>
        <v>#N/A</v>
      </c>
      <c r="M3" s="6" t="s">
        <v>10</v>
      </c>
      <c r="N3" s="5">
        <v>1</v>
      </c>
      <c r="P3" s="11">
        <v>1</v>
      </c>
      <c r="Q3" s="15" t="s">
        <v>14</v>
      </c>
      <c r="R3" s="11" t="s">
        <v>8</v>
      </c>
      <c r="S3" s="11" t="s">
        <v>9</v>
      </c>
      <c r="T3" s="11" t="s">
        <v>8</v>
      </c>
      <c r="U3" s="16" t="s">
        <v>15</v>
      </c>
    </row>
    <row r="4" spans="1:21" x14ac:dyDescent="0.25">
      <c r="A4" t="str">
        <f t="shared" si="2"/>
        <v>000</v>
      </c>
      <c r="B4" s="1">
        <f>données!B4</f>
        <v>0</v>
      </c>
      <c r="C4" s="1">
        <f>données!C4</f>
        <v>0</v>
      </c>
      <c r="D4" s="1">
        <f>données!D4</f>
        <v>0</v>
      </c>
      <c r="E4" s="3" t="e">
        <f>IF(OR(VLOOKUP($A4,données!$A$2:$H$250,6,0)=$M$2,VLOOKUP($A4,données!$A$2:$H$250,6,0)=$M$3,VLOOKUP($A4,données!$A$2:$H$250,6,0)=$M$5),1,0)</f>
        <v>#N/A</v>
      </c>
      <c r="F4" s="3" t="e">
        <f>IF(OR(VLOOKUP($A4,données!$A$2:$H$250,5,0)=$M$2,VLOOKUP($A4,données!$A$2:$H$250,5,0)=$M$3,VLOOKUP($A4,données!$A$2:$H$250,5,0)=$M$5),1,0)</f>
        <v>#N/A</v>
      </c>
      <c r="G4" s="3" t="e">
        <f>IF(OR(VLOOKUP($A4,données!$A$2:$H$250,7,0)=$M$2,VLOOKUP($A4,données!$A$2:$H$250,7,0)=$M$3,VLOOKUP($A4,données!$A$2:$H$250,7,0)=$M$5),1,0)</f>
        <v>#N/A</v>
      </c>
      <c r="H4" s="3" t="e">
        <f>IF(OR(VLOOKUP($A4,données!$A$2:$H$250,8,0)=$M$2,VLOOKUP($A4,données!$A$2:$H$250,8,0)=$M$3,VLOOKUP($A4,données!$A$2:$H$250,8,0)=$M$5),1,0)</f>
        <v>#N/A</v>
      </c>
      <c r="I4" s="7" t="e">
        <f t="shared" si="0"/>
        <v>#N/A</v>
      </c>
      <c r="J4" s="7" t="e">
        <f t="shared" si="1"/>
        <v>#N/A</v>
      </c>
      <c r="M4" s="6" t="s">
        <v>8</v>
      </c>
      <c r="N4" s="5">
        <v>0</v>
      </c>
      <c r="P4" s="11">
        <v>2</v>
      </c>
      <c r="Q4" s="15" t="s">
        <v>14</v>
      </c>
      <c r="R4" s="11" t="s">
        <v>8</v>
      </c>
      <c r="S4" s="11" t="s">
        <v>9</v>
      </c>
      <c r="T4" s="16" t="s">
        <v>15</v>
      </c>
      <c r="U4" s="11" t="s">
        <v>8</v>
      </c>
    </row>
    <row r="5" spans="1:21" x14ac:dyDescent="0.25">
      <c r="A5" t="str">
        <f t="shared" si="2"/>
        <v>000</v>
      </c>
      <c r="B5" s="1">
        <f>données!B5</f>
        <v>0</v>
      </c>
      <c r="C5" s="1">
        <f>données!C5</f>
        <v>0</v>
      </c>
      <c r="D5" s="1">
        <f>données!D5</f>
        <v>0</v>
      </c>
      <c r="E5" s="3" t="e">
        <f>IF(OR(VLOOKUP($A5,données!$A$2:$H$250,6,0)=$M$2,VLOOKUP($A5,données!$A$2:$H$250,6,0)=$M$3,VLOOKUP($A5,données!$A$2:$H$250,6,0)=$M$5),1,0)</f>
        <v>#N/A</v>
      </c>
      <c r="F5" s="3" t="e">
        <f>IF(OR(VLOOKUP($A5,données!$A$2:$H$250,5,0)=$M$2,VLOOKUP($A5,données!$A$2:$H$250,5,0)=$M$3,VLOOKUP($A5,données!$A$2:$H$250,5,0)=$M$5),1,0)</f>
        <v>#N/A</v>
      </c>
      <c r="G5" s="3" t="e">
        <f>IF(OR(VLOOKUP($A5,données!$A$2:$H$250,7,0)=$M$2,VLOOKUP($A5,données!$A$2:$H$250,7,0)=$M$3,VLOOKUP($A5,données!$A$2:$H$250,7,0)=$M$5),1,0)</f>
        <v>#N/A</v>
      </c>
      <c r="H5" s="3" t="e">
        <f>IF(OR(VLOOKUP($A5,données!$A$2:$H$250,8,0)=$M$2,VLOOKUP($A5,données!$A$2:$H$250,8,0)=$M$3,VLOOKUP($A5,données!$A$2:$H$250,8,0)=$M$5),1,0)</f>
        <v>#N/A</v>
      </c>
      <c r="I5" s="7" t="e">
        <f t="shared" si="0"/>
        <v>#N/A</v>
      </c>
      <c r="J5" s="7" t="e">
        <f t="shared" si="1"/>
        <v>#N/A</v>
      </c>
      <c r="M5" s="6" t="s">
        <v>53</v>
      </c>
      <c r="N5" s="5">
        <v>1</v>
      </c>
      <c r="P5" s="11">
        <v>3</v>
      </c>
      <c r="Q5" s="15" t="s">
        <v>19</v>
      </c>
      <c r="R5" s="11" t="s">
        <v>8</v>
      </c>
      <c r="S5" s="11" t="s">
        <v>9</v>
      </c>
      <c r="T5" s="16" t="s">
        <v>15</v>
      </c>
      <c r="U5" s="16" t="s">
        <v>15</v>
      </c>
    </row>
    <row r="6" spans="1:21" x14ac:dyDescent="0.25">
      <c r="A6" t="str">
        <f t="shared" si="2"/>
        <v>000</v>
      </c>
      <c r="B6" s="1">
        <f>données!B6</f>
        <v>0</v>
      </c>
      <c r="C6" s="1">
        <f>données!C6</f>
        <v>0</v>
      </c>
      <c r="D6" s="1">
        <f>données!D6</f>
        <v>0</v>
      </c>
      <c r="E6" s="3" t="e">
        <f>IF(OR(VLOOKUP($A6,données!$A$2:$H$250,6,0)=$M$2,VLOOKUP($A6,données!$A$2:$H$250,6,0)=$M$3,VLOOKUP($A6,données!$A$2:$H$250,6,0)=$M$5),1,0)</f>
        <v>#N/A</v>
      </c>
      <c r="F6" s="3" t="e">
        <f>IF(OR(VLOOKUP($A6,données!$A$2:$H$250,5,0)=$M$2,VLOOKUP($A6,données!$A$2:$H$250,5,0)=$M$3,VLOOKUP($A6,données!$A$2:$H$250,5,0)=$M$5),1,0)</f>
        <v>#N/A</v>
      </c>
      <c r="G6" s="3" t="e">
        <f>IF(OR(VLOOKUP($A6,données!$A$2:$H$250,7,0)=$M$2,VLOOKUP($A6,données!$A$2:$H$250,7,0)=$M$3,VLOOKUP($A6,données!$A$2:$H$250,7,0)=$M$5),1,0)</f>
        <v>#N/A</v>
      </c>
      <c r="H6" s="3" t="e">
        <f>IF(OR(VLOOKUP($A6,données!$A$2:$H$250,8,0)=$M$2,VLOOKUP($A6,données!$A$2:$H$250,8,0)=$M$3,VLOOKUP($A6,données!$A$2:$H$250,8,0)=$M$5),1,0)</f>
        <v>#N/A</v>
      </c>
      <c r="I6" s="7" t="e">
        <f t="shared" si="0"/>
        <v>#N/A</v>
      </c>
      <c r="J6" s="7" t="e">
        <f t="shared" si="1"/>
        <v>#N/A</v>
      </c>
      <c r="P6" s="11">
        <v>4</v>
      </c>
      <c r="Q6" s="15" t="s">
        <v>14</v>
      </c>
      <c r="R6" s="16" t="s">
        <v>15</v>
      </c>
      <c r="S6" s="11" t="s">
        <v>9</v>
      </c>
      <c r="T6" s="11" t="s">
        <v>8</v>
      </c>
      <c r="U6" s="11" t="s">
        <v>8</v>
      </c>
    </row>
    <row r="7" spans="1:21" x14ac:dyDescent="0.25">
      <c r="A7" t="str">
        <f t="shared" si="2"/>
        <v>000</v>
      </c>
      <c r="B7" s="1">
        <f>données!B7</f>
        <v>0</v>
      </c>
      <c r="C7" s="1">
        <f>données!C7</f>
        <v>0</v>
      </c>
      <c r="D7" s="1">
        <f>données!D7</f>
        <v>0</v>
      </c>
      <c r="E7" s="3" t="e">
        <f>IF(OR(VLOOKUP($A7,données!$A$2:$H$250,6,0)=$M$2,VLOOKUP($A7,données!$A$2:$H$250,6,0)=$M$3,VLOOKUP($A7,données!$A$2:$H$250,6,0)=$M$5),1,0)</f>
        <v>#N/A</v>
      </c>
      <c r="F7" s="3" t="e">
        <f>IF(OR(VLOOKUP($A7,données!$A$2:$H$250,5,0)=$M$2,VLOOKUP($A7,données!$A$2:$H$250,5,0)=$M$3,VLOOKUP($A7,données!$A$2:$H$250,5,0)=$M$5),1,0)</f>
        <v>#N/A</v>
      </c>
      <c r="G7" s="3" t="e">
        <f>IF(OR(VLOOKUP($A7,données!$A$2:$H$250,7,0)=$M$2,VLOOKUP($A7,données!$A$2:$H$250,7,0)=$M$3,VLOOKUP($A7,données!$A$2:$H$250,7,0)=$M$5),1,0)</f>
        <v>#N/A</v>
      </c>
      <c r="H7" s="3" t="e">
        <f>IF(OR(VLOOKUP($A7,données!$A$2:$H$250,8,0)=$M$2,VLOOKUP($A7,données!$A$2:$H$250,8,0)=$M$3,VLOOKUP($A7,données!$A$2:$H$250,8,0)=$M$5),1,0)</f>
        <v>#N/A</v>
      </c>
      <c r="I7" s="7" t="e">
        <f t="shared" si="0"/>
        <v>#N/A</v>
      </c>
      <c r="J7" s="7" t="e">
        <f t="shared" si="1"/>
        <v>#N/A</v>
      </c>
      <c r="P7" s="11">
        <v>5</v>
      </c>
      <c r="Q7" s="15" t="s">
        <v>17</v>
      </c>
      <c r="R7" s="16" t="s">
        <v>15</v>
      </c>
      <c r="S7" s="11" t="s">
        <v>9</v>
      </c>
      <c r="T7" s="11" t="s">
        <v>8</v>
      </c>
      <c r="U7" s="16" t="s">
        <v>15</v>
      </c>
    </row>
    <row r="8" spans="1:21" x14ac:dyDescent="0.25">
      <c r="A8" t="str">
        <f t="shared" si="2"/>
        <v>000</v>
      </c>
      <c r="B8" s="1">
        <f>données!B8</f>
        <v>0</v>
      </c>
      <c r="C8" s="1">
        <f>données!C8</f>
        <v>0</v>
      </c>
      <c r="D8" s="1">
        <f>données!D8</f>
        <v>0</v>
      </c>
      <c r="E8" s="3" t="e">
        <f>IF(OR(VLOOKUP($A8,données!$A$2:$H$250,6,0)=$M$2,VLOOKUP($A8,données!$A$2:$H$250,6,0)=$M$3,VLOOKUP($A8,données!$A$2:$H$250,6,0)=$M$5),1,0)</f>
        <v>#N/A</v>
      </c>
      <c r="F8" s="3" t="e">
        <f>IF(OR(VLOOKUP($A8,données!$A$2:$H$250,5,0)=$M$2,VLOOKUP($A8,données!$A$2:$H$250,5,0)=$M$3,VLOOKUP($A8,données!$A$2:$H$250,5,0)=$M$5),1,0)</f>
        <v>#N/A</v>
      </c>
      <c r="G8" s="3" t="e">
        <f>IF(OR(VLOOKUP($A8,données!$A$2:$H$250,7,0)=$M$2,VLOOKUP($A8,données!$A$2:$H$250,7,0)=$M$3,VLOOKUP($A8,données!$A$2:$H$250,7,0)=$M$5),1,0)</f>
        <v>#N/A</v>
      </c>
      <c r="H8" s="3" t="e">
        <f>IF(OR(VLOOKUP($A8,données!$A$2:$H$250,8,0)=$M$2,VLOOKUP($A8,données!$A$2:$H$250,8,0)=$M$3,VLOOKUP($A8,données!$A$2:$H$250,8,0)=$M$5),1,0)</f>
        <v>#N/A</v>
      </c>
      <c r="I8" s="7" t="e">
        <f t="shared" si="0"/>
        <v>#N/A</v>
      </c>
      <c r="J8" s="7" t="e">
        <f t="shared" si="1"/>
        <v>#N/A</v>
      </c>
      <c r="P8" s="11">
        <v>6</v>
      </c>
      <c r="Q8" s="15" t="s">
        <v>19</v>
      </c>
      <c r="R8" s="16" t="s">
        <v>15</v>
      </c>
      <c r="S8" s="11" t="s">
        <v>9</v>
      </c>
      <c r="T8" s="16" t="s">
        <v>15</v>
      </c>
      <c r="U8" s="11" t="s">
        <v>8</v>
      </c>
    </row>
    <row r="9" spans="1:21" x14ac:dyDescent="0.25">
      <c r="A9" t="str">
        <f t="shared" si="2"/>
        <v>000</v>
      </c>
      <c r="B9" s="1">
        <f>données!B9</f>
        <v>0</v>
      </c>
      <c r="C9" s="1">
        <f>données!C9</f>
        <v>0</v>
      </c>
      <c r="D9" s="1">
        <f>données!D9</f>
        <v>0</v>
      </c>
      <c r="E9" s="3" t="e">
        <f>IF(OR(VLOOKUP($A9,données!$A$2:$H$250,6,0)=$M$2,VLOOKUP($A9,données!$A$2:$H$250,6,0)=$M$3,VLOOKUP($A9,données!$A$2:$H$250,6,0)=$M$5),1,0)</f>
        <v>#N/A</v>
      </c>
      <c r="F9" s="3" t="e">
        <f>IF(OR(VLOOKUP($A9,données!$A$2:$H$250,5,0)=$M$2,VLOOKUP($A9,données!$A$2:$H$250,5,0)=$M$3,VLOOKUP($A9,données!$A$2:$H$250,5,0)=$M$5),1,0)</f>
        <v>#N/A</v>
      </c>
      <c r="G9" s="3" t="e">
        <f>IF(OR(VLOOKUP($A9,données!$A$2:$H$250,7,0)=$M$2,VLOOKUP($A9,données!$A$2:$H$250,7,0)=$M$3,VLOOKUP($A9,données!$A$2:$H$250,7,0)=$M$5),1,0)</f>
        <v>#N/A</v>
      </c>
      <c r="H9" s="3" t="e">
        <f>IF(OR(VLOOKUP($A9,données!$A$2:$H$250,8,0)=$M$2,VLOOKUP($A9,données!$A$2:$H$250,8,0)=$M$3,VLOOKUP($A9,données!$A$2:$H$250,8,0)=$M$5),1,0)</f>
        <v>#N/A</v>
      </c>
      <c r="I9" s="7" t="e">
        <f t="shared" si="0"/>
        <v>#N/A</v>
      </c>
      <c r="J9" s="7" t="e">
        <f t="shared" si="1"/>
        <v>#N/A</v>
      </c>
      <c r="P9" s="11">
        <v>7</v>
      </c>
      <c r="Q9" s="15" t="s">
        <v>19</v>
      </c>
      <c r="R9" s="16" t="s">
        <v>15</v>
      </c>
      <c r="S9" s="11" t="s">
        <v>8</v>
      </c>
      <c r="T9" s="16" t="s">
        <v>15</v>
      </c>
      <c r="U9" s="16" t="s">
        <v>15</v>
      </c>
    </row>
    <row r="10" spans="1:21" x14ac:dyDescent="0.25">
      <c r="A10" t="str">
        <f t="shared" si="2"/>
        <v>000</v>
      </c>
      <c r="B10" s="1">
        <f>données!B10</f>
        <v>0</v>
      </c>
      <c r="C10" s="1">
        <f>données!C10</f>
        <v>0</v>
      </c>
      <c r="D10" s="1">
        <f>données!D10</f>
        <v>0</v>
      </c>
      <c r="E10" s="3" t="e">
        <f>IF(OR(VLOOKUP($A10,données!$A$2:$H$250,6,0)=$M$2,VLOOKUP($A10,données!$A$2:$H$250,6,0)=$M$3,VLOOKUP($A10,données!$A$2:$H$250,6,0)=$M$5),1,0)</f>
        <v>#N/A</v>
      </c>
      <c r="F10" s="3" t="e">
        <f>IF(OR(VLOOKUP($A10,données!$A$2:$H$250,5,0)=$M$2,VLOOKUP($A10,données!$A$2:$H$250,5,0)=$M$3,VLOOKUP($A10,données!$A$2:$H$250,5,0)=$M$5),1,0)</f>
        <v>#N/A</v>
      </c>
      <c r="G10" s="3" t="e">
        <f>IF(OR(VLOOKUP($A10,données!$A$2:$H$250,7,0)=$M$2,VLOOKUP($A10,données!$A$2:$H$250,7,0)=$M$3,VLOOKUP($A10,données!$A$2:$H$250,7,0)=$M$5),1,0)</f>
        <v>#N/A</v>
      </c>
      <c r="H10" s="3" t="e">
        <f>IF(OR(VLOOKUP($A10,données!$A$2:$H$250,8,0)=$M$2,VLOOKUP($A10,données!$A$2:$H$250,8,0)=$M$3,VLOOKUP($A10,données!$A$2:$H$250,8,0)=$M$5),1,0)</f>
        <v>#N/A</v>
      </c>
      <c r="I10" s="7" t="e">
        <f t="shared" si="0"/>
        <v>#N/A</v>
      </c>
      <c r="J10" s="7" t="e">
        <f t="shared" si="1"/>
        <v>#N/A</v>
      </c>
      <c r="P10" s="11">
        <v>8</v>
      </c>
      <c r="Q10" s="15" t="s">
        <v>16</v>
      </c>
      <c r="R10" s="11" t="s">
        <v>8</v>
      </c>
      <c r="S10" s="16" t="s">
        <v>15</v>
      </c>
      <c r="T10" s="11" t="s">
        <v>8</v>
      </c>
      <c r="U10" s="11" t="s">
        <v>8</v>
      </c>
    </row>
    <row r="11" spans="1:21" x14ac:dyDescent="0.25">
      <c r="A11" t="str">
        <f t="shared" si="2"/>
        <v>000</v>
      </c>
      <c r="B11" s="1">
        <f>données!B11</f>
        <v>0</v>
      </c>
      <c r="C11" s="1">
        <f>données!C11</f>
        <v>0</v>
      </c>
      <c r="D11" s="1">
        <f>données!D11</f>
        <v>0</v>
      </c>
      <c r="E11" s="3" t="e">
        <f>IF(OR(VLOOKUP($A11,données!$A$2:$H$250,6,0)=$M$2,VLOOKUP($A11,données!$A$2:$H$250,6,0)=$M$3,VLOOKUP($A11,données!$A$2:$H$250,6,0)=$M$5),1,0)</f>
        <v>#N/A</v>
      </c>
      <c r="F11" s="3" t="e">
        <f>IF(OR(VLOOKUP($A11,données!$A$2:$H$250,5,0)=$M$2,VLOOKUP($A11,données!$A$2:$H$250,5,0)=$M$3,VLOOKUP($A11,données!$A$2:$H$250,5,0)=$M$5),1,0)</f>
        <v>#N/A</v>
      </c>
      <c r="G11" s="3" t="e">
        <f>IF(OR(VLOOKUP($A11,données!$A$2:$H$250,7,0)=$M$2,VLOOKUP($A11,données!$A$2:$H$250,7,0)=$M$3,VLOOKUP($A11,données!$A$2:$H$250,7,0)=$M$5),1,0)</f>
        <v>#N/A</v>
      </c>
      <c r="H11" s="3" t="e">
        <f>IF(OR(VLOOKUP($A11,données!$A$2:$H$250,8,0)=$M$2,VLOOKUP($A11,données!$A$2:$H$250,8,0)=$M$3,VLOOKUP($A11,données!$A$2:$H$250,8,0)=$M$5),1,0)</f>
        <v>#N/A</v>
      </c>
      <c r="I11" s="7" t="e">
        <f t="shared" si="0"/>
        <v>#N/A</v>
      </c>
      <c r="J11" s="7" t="e">
        <f t="shared" si="1"/>
        <v>#N/A</v>
      </c>
      <c r="P11" s="17">
        <v>9</v>
      </c>
      <c r="Q11" s="12" t="s">
        <v>20</v>
      </c>
      <c r="R11" s="11" t="s">
        <v>8</v>
      </c>
      <c r="S11" s="16" t="s">
        <v>15</v>
      </c>
      <c r="T11" s="11" t="s">
        <v>8</v>
      </c>
      <c r="U11" s="16" t="s">
        <v>15</v>
      </c>
    </row>
    <row r="12" spans="1:21" x14ac:dyDescent="0.25">
      <c r="A12" t="str">
        <f t="shared" si="2"/>
        <v>000</v>
      </c>
      <c r="B12" s="1">
        <f>données!B12</f>
        <v>0</v>
      </c>
      <c r="C12" s="1">
        <f>données!C12</f>
        <v>0</v>
      </c>
      <c r="D12" s="1">
        <f>données!D12</f>
        <v>0</v>
      </c>
      <c r="E12" s="3" t="e">
        <f>IF(OR(VLOOKUP($A12,données!$A$2:$H$250,6,0)=$M$2,VLOOKUP($A12,données!$A$2:$H$250,6,0)=$M$3,VLOOKUP($A12,données!$A$2:$H$250,6,0)=$M$5),1,0)</f>
        <v>#N/A</v>
      </c>
      <c r="F12" s="3" t="e">
        <f>IF(OR(VLOOKUP($A12,données!$A$2:$H$250,5,0)=$M$2,VLOOKUP($A12,données!$A$2:$H$250,5,0)=$M$3,VLOOKUP($A12,données!$A$2:$H$250,5,0)=$M$5),1,0)</f>
        <v>#N/A</v>
      </c>
      <c r="G12" s="3" t="e">
        <f>IF(OR(VLOOKUP($A12,données!$A$2:$H$250,7,0)=$M$2,VLOOKUP($A12,données!$A$2:$H$250,7,0)=$M$3,VLOOKUP($A12,données!$A$2:$H$250,7,0)=$M$5),1,0)</f>
        <v>#N/A</v>
      </c>
      <c r="H12" s="3" t="e">
        <f>IF(OR(VLOOKUP($A12,données!$A$2:$H$250,8,0)=$M$2,VLOOKUP($A12,données!$A$2:$H$250,8,0)=$M$3,VLOOKUP($A12,données!$A$2:$H$250,8,0)=$M$5),1,0)</f>
        <v>#N/A</v>
      </c>
      <c r="I12" s="7" t="e">
        <f t="shared" si="0"/>
        <v>#N/A</v>
      </c>
      <c r="J12" s="7" t="e">
        <f t="shared" si="1"/>
        <v>#N/A</v>
      </c>
      <c r="P12" s="17">
        <v>10</v>
      </c>
      <c r="Q12" s="15" t="s">
        <v>21</v>
      </c>
      <c r="R12" s="11" t="s">
        <v>8</v>
      </c>
      <c r="S12" s="16" t="s">
        <v>15</v>
      </c>
      <c r="T12" s="16" t="s">
        <v>15</v>
      </c>
      <c r="U12" s="11" t="s">
        <v>8</v>
      </c>
    </row>
    <row r="13" spans="1:21" x14ac:dyDescent="0.25">
      <c r="A13" t="str">
        <f t="shared" si="2"/>
        <v>000</v>
      </c>
      <c r="B13" s="1">
        <f>données!B13</f>
        <v>0</v>
      </c>
      <c r="C13" s="1">
        <f>données!C13</f>
        <v>0</v>
      </c>
      <c r="D13" s="1">
        <f>données!D13</f>
        <v>0</v>
      </c>
      <c r="E13" s="3" t="e">
        <f>IF(OR(VLOOKUP($A13,données!$A$2:$H$250,6,0)=$M$2,VLOOKUP($A13,données!$A$2:$H$250,6,0)=$M$3,VLOOKUP($A13,données!$A$2:$H$250,6,0)=$M$5),1,0)</f>
        <v>#N/A</v>
      </c>
      <c r="F13" s="3" t="e">
        <f>IF(OR(VLOOKUP($A13,données!$A$2:$H$250,5,0)=$M$2,VLOOKUP($A13,données!$A$2:$H$250,5,0)=$M$3,VLOOKUP($A13,données!$A$2:$H$250,5,0)=$M$5),1,0)</f>
        <v>#N/A</v>
      </c>
      <c r="G13" s="3" t="e">
        <f>IF(OR(VLOOKUP($A13,données!$A$2:$H$250,7,0)=$M$2,VLOOKUP($A13,données!$A$2:$H$250,7,0)=$M$3,VLOOKUP($A13,données!$A$2:$H$250,7,0)=$M$5),1,0)</f>
        <v>#N/A</v>
      </c>
      <c r="H13" s="3" t="e">
        <f>IF(OR(VLOOKUP($A13,données!$A$2:$H$250,8,0)=$M$2,VLOOKUP($A13,données!$A$2:$H$250,8,0)=$M$3,VLOOKUP($A13,données!$A$2:$H$250,8,0)=$M$5),1,0)</f>
        <v>#N/A</v>
      </c>
      <c r="I13" s="7" t="e">
        <f t="shared" si="0"/>
        <v>#N/A</v>
      </c>
      <c r="J13" s="7" t="e">
        <f t="shared" si="1"/>
        <v>#N/A</v>
      </c>
      <c r="P13" s="11">
        <v>11</v>
      </c>
      <c r="Q13" s="15" t="s">
        <v>22</v>
      </c>
      <c r="R13" s="11" t="s">
        <v>8</v>
      </c>
      <c r="S13" s="16" t="s">
        <v>15</v>
      </c>
      <c r="T13" s="16" t="s">
        <v>15</v>
      </c>
      <c r="U13" s="16" t="s">
        <v>15</v>
      </c>
    </row>
    <row r="14" spans="1:21" x14ac:dyDescent="0.25">
      <c r="A14" t="str">
        <f t="shared" si="2"/>
        <v>000</v>
      </c>
      <c r="B14" s="1">
        <f>données!B14</f>
        <v>0</v>
      </c>
      <c r="C14" s="1">
        <f>données!C14</f>
        <v>0</v>
      </c>
      <c r="D14" s="1">
        <f>données!D14</f>
        <v>0</v>
      </c>
      <c r="E14" s="3" t="e">
        <f>IF(OR(VLOOKUP($A14,données!$A$2:$H$250,6,0)=$M$2,VLOOKUP($A14,données!$A$2:$H$250,6,0)=$M$3,VLOOKUP($A14,données!$A$2:$H$250,6,0)=$M$5),1,0)</f>
        <v>#N/A</v>
      </c>
      <c r="F14" s="3" t="e">
        <f>IF(OR(VLOOKUP($A14,données!$A$2:$H$250,5,0)=$M$2,VLOOKUP($A14,données!$A$2:$H$250,5,0)=$M$3,VLOOKUP($A14,données!$A$2:$H$250,5,0)=$M$5),1,0)</f>
        <v>#N/A</v>
      </c>
      <c r="G14" s="3" t="e">
        <f>IF(OR(VLOOKUP($A14,données!$A$2:$H$250,7,0)=$M$2,VLOOKUP($A14,données!$A$2:$H$250,7,0)=$M$3,VLOOKUP($A14,données!$A$2:$H$250,7,0)=$M$5),1,0)</f>
        <v>#N/A</v>
      </c>
      <c r="H14" s="3" t="e">
        <f>IF(OR(VLOOKUP($A14,données!$A$2:$H$250,8,0)=$M$2,VLOOKUP($A14,données!$A$2:$H$250,8,0)=$M$3,VLOOKUP($A14,données!$A$2:$H$250,8,0)=$M$5),1,0)</f>
        <v>#N/A</v>
      </c>
      <c r="I14" s="7" t="e">
        <f t="shared" si="0"/>
        <v>#N/A</v>
      </c>
      <c r="J14" s="7" t="e">
        <f t="shared" si="1"/>
        <v>#N/A</v>
      </c>
      <c r="P14" s="11">
        <v>12</v>
      </c>
      <c r="Q14" s="15" t="s">
        <v>16</v>
      </c>
      <c r="R14" s="16" t="s">
        <v>15</v>
      </c>
      <c r="S14" s="16" t="s">
        <v>15</v>
      </c>
      <c r="T14" s="11" t="s">
        <v>8</v>
      </c>
      <c r="U14" s="11" t="s">
        <v>8</v>
      </c>
    </row>
    <row r="15" spans="1:21" x14ac:dyDescent="0.25">
      <c r="A15" t="str">
        <f t="shared" si="2"/>
        <v>000</v>
      </c>
      <c r="B15" s="1">
        <f>données!B15</f>
        <v>0</v>
      </c>
      <c r="C15" s="1">
        <f>données!C15</f>
        <v>0</v>
      </c>
      <c r="D15" s="1">
        <f>données!D15</f>
        <v>0</v>
      </c>
      <c r="E15" s="3" t="e">
        <f>IF(OR(VLOOKUP($A15,données!$A$2:$H$250,6,0)=$M$2,VLOOKUP($A15,données!$A$2:$H$250,6,0)=$M$3,VLOOKUP($A15,données!$A$2:$H$250,6,0)=$M$5),1,0)</f>
        <v>#N/A</v>
      </c>
      <c r="F15" s="3" t="e">
        <f>IF(OR(VLOOKUP($A15,données!$A$2:$H$250,5,0)=$M$2,VLOOKUP($A15,données!$A$2:$H$250,5,0)=$M$3,VLOOKUP($A15,données!$A$2:$H$250,5,0)=$M$5),1,0)</f>
        <v>#N/A</v>
      </c>
      <c r="G15" s="3" t="e">
        <f>IF(OR(VLOOKUP($A15,données!$A$2:$H$250,7,0)=$M$2,VLOOKUP($A15,données!$A$2:$H$250,7,0)=$M$3,VLOOKUP($A15,données!$A$2:$H$250,7,0)=$M$5),1,0)</f>
        <v>#N/A</v>
      </c>
      <c r="H15" s="3" t="e">
        <f>IF(OR(VLOOKUP($A15,données!$A$2:$H$250,8,0)=$M$2,VLOOKUP($A15,données!$A$2:$H$250,8,0)=$M$3,VLOOKUP($A15,données!$A$2:$H$250,8,0)=$M$5),1,0)</f>
        <v>#N/A</v>
      </c>
      <c r="I15" s="7" t="e">
        <f t="shared" si="0"/>
        <v>#N/A</v>
      </c>
      <c r="J15" s="7" t="e">
        <f t="shared" si="1"/>
        <v>#N/A</v>
      </c>
      <c r="P15" s="11">
        <v>13</v>
      </c>
      <c r="Q15" s="12" t="s">
        <v>20</v>
      </c>
      <c r="R15" s="16" t="s">
        <v>15</v>
      </c>
      <c r="S15" s="16" t="s">
        <v>15</v>
      </c>
      <c r="T15" s="11" t="s">
        <v>8</v>
      </c>
      <c r="U15" s="16" t="s">
        <v>15</v>
      </c>
    </row>
    <row r="16" spans="1:21" x14ac:dyDescent="0.25">
      <c r="A16" t="str">
        <f t="shared" si="2"/>
        <v>000</v>
      </c>
      <c r="B16" s="1">
        <f>données!B16</f>
        <v>0</v>
      </c>
      <c r="C16" s="1">
        <f>données!C16</f>
        <v>0</v>
      </c>
      <c r="D16" s="1">
        <f>données!D16</f>
        <v>0</v>
      </c>
      <c r="E16" s="3" t="e">
        <f>IF(OR(VLOOKUP($A16,données!$A$2:$H$250,6,0)=$M$2,VLOOKUP($A16,données!$A$2:$H$250,6,0)=$M$3,VLOOKUP($A16,données!$A$2:$H$250,6,0)=$M$5),1,0)</f>
        <v>#N/A</v>
      </c>
      <c r="F16" s="3" t="e">
        <f>IF(OR(VLOOKUP($A16,données!$A$2:$H$250,5,0)=$M$2,VLOOKUP($A16,données!$A$2:$H$250,5,0)=$M$3,VLOOKUP($A16,données!$A$2:$H$250,5,0)=$M$5),1,0)</f>
        <v>#N/A</v>
      </c>
      <c r="G16" s="3" t="e">
        <f>IF(OR(VLOOKUP($A16,données!$A$2:$H$250,7,0)=$M$2,VLOOKUP($A16,données!$A$2:$H$250,7,0)=$M$3,VLOOKUP($A16,données!$A$2:$H$250,7,0)=$M$5),1,0)</f>
        <v>#N/A</v>
      </c>
      <c r="H16" s="3" t="e">
        <f>IF(OR(VLOOKUP($A16,données!$A$2:$H$250,8,0)=$M$2,VLOOKUP($A16,données!$A$2:$H$250,8,0)=$M$3,VLOOKUP($A16,données!$A$2:$H$250,8,0)=$M$5),1,0)</f>
        <v>#N/A</v>
      </c>
      <c r="I16" s="7" t="e">
        <f t="shared" si="0"/>
        <v>#N/A</v>
      </c>
      <c r="J16" s="7" t="e">
        <f t="shared" si="1"/>
        <v>#N/A</v>
      </c>
      <c r="P16" s="11">
        <v>14</v>
      </c>
      <c r="Q16" s="15" t="s">
        <v>21</v>
      </c>
      <c r="R16" s="16" t="s">
        <v>15</v>
      </c>
      <c r="S16" s="16" t="s">
        <v>15</v>
      </c>
      <c r="T16" s="16" t="s">
        <v>15</v>
      </c>
      <c r="U16" s="11" t="s">
        <v>8</v>
      </c>
    </row>
    <row r="17" spans="1:21" x14ac:dyDescent="0.25">
      <c r="A17" t="str">
        <f t="shared" si="2"/>
        <v>000</v>
      </c>
      <c r="B17" s="1">
        <f>données!B17</f>
        <v>0</v>
      </c>
      <c r="C17" s="1">
        <f>données!C17</f>
        <v>0</v>
      </c>
      <c r="D17" s="1">
        <f>données!D17</f>
        <v>0</v>
      </c>
      <c r="E17" s="3" t="e">
        <f>IF(OR(VLOOKUP($A17,données!$A$2:$H$250,6,0)=$M$2,VLOOKUP($A17,données!$A$2:$H$250,6,0)=$M$3,VLOOKUP($A17,données!$A$2:$H$250,6,0)=$M$5),1,0)</f>
        <v>#N/A</v>
      </c>
      <c r="F17" s="3" t="e">
        <f>IF(OR(VLOOKUP($A17,données!$A$2:$H$250,5,0)=$M$2,VLOOKUP($A17,données!$A$2:$H$250,5,0)=$M$3,VLOOKUP($A17,données!$A$2:$H$250,5,0)=$M$5),1,0)</f>
        <v>#N/A</v>
      </c>
      <c r="G17" s="3" t="e">
        <f>IF(OR(VLOOKUP($A17,données!$A$2:$H$250,7,0)=$M$2,VLOOKUP($A17,données!$A$2:$H$250,7,0)=$M$3,VLOOKUP($A17,données!$A$2:$H$250,7,0)=$M$5),1,0)</f>
        <v>#N/A</v>
      </c>
      <c r="H17" s="3" t="e">
        <f>IF(OR(VLOOKUP($A17,données!$A$2:$H$250,8,0)=$M$2,VLOOKUP($A17,données!$A$2:$H$250,8,0)=$M$3,VLOOKUP($A17,données!$A$2:$H$250,8,0)=$M$5),1,0)</f>
        <v>#N/A</v>
      </c>
      <c r="I17" s="7" t="e">
        <f t="shared" si="0"/>
        <v>#N/A</v>
      </c>
      <c r="J17" s="7" t="e">
        <f t="shared" si="1"/>
        <v>#N/A</v>
      </c>
      <c r="P17" s="11">
        <v>15</v>
      </c>
      <c r="Q17" s="15" t="s">
        <v>22</v>
      </c>
      <c r="R17" s="16" t="s">
        <v>15</v>
      </c>
      <c r="S17" s="16" t="s">
        <v>15</v>
      </c>
      <c r="T17" s="16" t="s">
        <v>15</v>
      </c>
      <c r="U17" s="16" t="s">
        <v>15</v>
      </c>
    </row>
    <row r="18" spans="1:21" x14ac:dyDescent="0.25">
      <c r="A18" t="str">
        <f t="shared" si="2"/>
        <v>000</v>
      </c>
      <c r="B18" s="1">
        <f>données!B18</f>
        <v>0</v>
      </c>
      <c r="C18" s="1">
        <f>données!C18</f>
        <v>0</v>
      </c>
      <c r="D18" s="1">
        <f>données!D18</f>
        <v>0</v>
      </c>
      <c r="E18" s="3" t="e">
        <f>IF(OR(VLOOKUP($A18,données!$A$2:$H$250,6,0)=$M$2,VLOOKUP($A18,données!$A$2:$H$250,6,0)=$M$3,VLOOKUP($A18,données!$A$2:$H$250,6,0)=$M$5),1,0)</f>
        <v>#N/A</v>
      </c>
      <c r="F18" s="3" t="e">
        <f>IF(OR(VLOOKUP($A18,données!$A$2:$H$250,5,0)=$M$2,VLOOKUP($A18,données!$A$2:$H$250,5,0)=$M$3,VLOOKUP($A18,données!$A$2:$H$250,5,0)=$M$5),1,0)</f>
        <v>#N/A</v>
      </c>
      <c r="G18" s="3" t="e">
        <f>IF(OR(VLOOKUP($A18,données!$A$2:$H$250,7,0)=$M$2,VLOOKUP($A18,données!$A$2:$H$250,7,0)=$M$3,VLOOKUP($A18,données!$A$2:$H$250,7,0)=$M$5),1,0)</f>
        <v>#N/A</v>
      </c>
      <c r="H18" s="3" t="e">
        <f>IF(OR(VLOOKUP($A18,données!$A$2:$H$250,8,0)=$M$2,VLOOKUP($A18,données!$A$2:$H$250,8,0)=$M$3,VLOOKUP($A18,données!$A$2:$H$250,8,0)=$M$5),1,0)</f>
        <v>#N/A</v>
      </c>
      <c r="I18" s="7" t="e">
        <f t="shared" si="0"/>
        <v>#N/A</v>
      </c>
      <c r="J18" s="7" t="e">
        <f t="shared" si="1"/>
        <v>#N/A</v>
      </c>
    </row>
    <row r="19" spans="1:21" x14ac:dyDescent="0.25">
      <c r="A19" t="str">
        <f t="shared" si="2"/>
        <v>000</v>
      </c>
      <c r="B19" s="1">
        <f>données!B19</f>
        <v>0</v>
      </c>
      <c r="C19" s="1">
        <f>données!C19</f>
        <v>0</v>
      </c>
      <c r="D19" s="1">
        <f>données!D19</f>
        <v>0</v>
      </c>
      <c r="E19" s="3" t="e">
        <f>IF(OR(VLOOKUP($A19,données!$A$2:$H$250,6,0)=$M$2,VLOOKUP($A19,données!$A$2:$H$250,6,0)=$M$3,VLOOKUP($A19,données!$A$2:$H$250,6,0)=$M$5),1,0)</f>
        <v>#N/A</v>
      </c>
      <c r="F19" s="3" t="e">
        <f>IF(OR(VLOOKUP($A19,données!$A$2:$H$250,5,0)=$M$2,VLOOKUP($A19,données!$A$2:$H$250,5,0)=$M$3,VLOOKUP($A19,données!$A$2:$H$250,5,0)=$M$5),1,0)</f>
        <v>#N/A</v>
      </c>
      <c r="G19" s="3" t="e">
        <f>IF(OR(VLOOKUP($A19,données!$A$2:$H$250,7,0)=$M$2,VLOOKUP($A19,données!$A$2:$H$250,7,0)=$M$3,VLOOKUP($A19,données!$A$2:$H$250,7,0)=$M$5),1,0)</f>
        <v>#N/A</v>
      </c>
      <c r="H19" s="3" t="e">
        <f>IF(OR(VLOOKUP($A19,données!$A$2:$H$250,8,0)=$M$2,VLOOKUP($A19,données!$A$2:$H$250,8,0)=$M$3,VLOOKUP($A19,données!$A$2:$H$250,8,0)=$M$5),1,0)</f>
        <v>#N/A</v>
      </c>
      <c r="I19" s="7" t="e">
        <f t="shared" si="0"/>
        <v>#N/A</v>
      </c>
      <c r="J19" s="7" t="e">
        <f t="shared" si="1"/>
        <v>#N/A</v>
      </c>
    </row>
    <row r="20" spans="1:21" x14ac:dyDescent="0.25">
      <c r="A20" t="str">
        <f t="shared" si="2"/>
        <v>000</v>
      </c>
      <c r="B20" s="1">
        <f>données!B20</f>
        <v>0</v>
      </c>
      <c r="C20" s="1">
        <f>données!C20</f>
        <v>0</v>
      </c>
      <c r="D20" s="1">
        <f>données!D20</f>
        <v>0</v>
      </c>
      <c r="E20" s="3" t="e">
        <f>IF(OR(VLOOKUP($A20,données!$A$2:$H$250,6,0)=$M$2,VLOOKUP($A20,données!$A$2:$H$250,6,0)=$M$3,VLOOKUP($A20,données!$A$2:$H$250,6,0)=$M$5),1,0)</f>
        <v>#N/A</v>
      </c>
      <c r="F20" s="3" t="e">
        <f>IF(OR(VLOOKUP($A20,données!$A$2:$H$250,5,0)=$M$2,VLOOKUP($A20,données!$A$2:$H$250,5,0)=$M$3,VLOOKUP($A20,données!$A$2:$H$250,5,0)=$M$5),1,0)</f>
        <v>#N/A</v>
      </c>
      <c r="G20" s="3" t="e">
        <f>IF(OR(VLOOKUP($A20,données!$A$2:$H$250,7,0)=$M$2,VLOOKUP($A20,données!$A$2:$H$250,7,0)=$M$3,VLOOKUP($A20,données!$A$2:$H$250,7,0)=$M$5),1,0)</f>
        <v>#N/A</v>
      </c>
      <c r="H20" s="3" t="e">
        <f>IF(OR(VLOOKUP($A20,données!$A$2:$H$250,8,0)=$M$2,VLOOKUP($A20,données!$A$2:$H$250,8,0)=$M$3,VLOOKUP($A20,données!$A$2:$H$250,8,0)=$M$5),1,0)</f>
        <v>#N/A</v>
      </c>
      <c r="I20" s="7" t="e">
        <f t="shared" si="0"/>
        <v>#N/A</v>
      </c>
      <c r="J20" s="7" t="e">
        <f t="shared" si="1"/>
        <v>#N/A</v>
      </c>
    </row>
    <row r="21" spans="1:21" x14ac:dyDescent="0.25">
      <c r="A21" t="str">
        <f t="shared" si="2"/>
        <v>000</v>
      </c>
      <c r="B21" s="1">
        <f>données!B21</f>
        <v>0</v>
      </c>
      <c r="C21" s="1">
        <f>données!C21</f>
        <v>0</v>
      </c>
      <c r="D21" s="1">
        <f>données!D21</f>
        <v>0</v>
      </c>
      <c r="E21" s="3" t="e">
        <f>IF(OR(VLOOKUP($A21,données!$A$2:$H$250,6,0)=$M$2,VLOOKUP($A21,données!$A$2:$H$250,6,0)=$M$3,VLOOKUP($A21,données!$A$2:$H$250,6,0)=$M$5),1,0)</f>
        <v>#N/A</v>
      </c>
      <c r="F21" s="3" t="e">
        <f>IF(OR(VLOOKUP($A21,données!$A$2:$H$250,5,0)=$M$2,VLOOKUP($A21,données!$A$2:$H$250,5,0)=$M$3,VLOOKUP($A21,données!$A$2:$H$250,5,0)=$M$5),1,0)</f>
        <v>#N/A</v>
      </c>
      <c r="G21" s="3" t="e">
        <f>IF(OR(VLOOKUP($A21,données!$A$2:$H$250,7,0)=$M$2,VLOOKUP($A21,données!$A$2:$H$250,7,0)=$M$3,VLOOKUP($A21,données!$A$2:$H$250,7,0)=$M$5),1,0)</f>
        <v>#N/A</v>
      </c>
      <c r="H21" s="3" t="e">
        <f>IF(OR(VLOOKUP($A21,données!$A$2:$H$250,8,0)=$M$2,VLOOKUP($A21,données!$A$2:$H$250,8,0)=$M$3,VLOOKUP($A21,données!$A$2:$H$250,8,0)=$M$5),1,0)</f>
        <v>#N/A</v>
      </c>
      <c r="I21" s="7" t="e">
        <f t="shared" si="0"/>
        <v>#N/A</v>
      </c>
      <c r="J21" s="7" t="e">
        <f t="shared" si="1"/>
        <v>#N/A</v>
      </c>
    </row>
    <row r="22" spans="1:21" x14ac:dyDescent="0.25">
      <c r="A22" t="str">
        <f t="shared" si="2"/>
        <v>000</v>
      </c>
      <c r="B22" s="1">
        <f>données!B22</f>
        <v>0</v>
      </c>
      <c r="C22" s="1">
        <f>données!C22</f>
        <v>0</v>
      </c>
      <c r="D22" s="1">
        <f>données!D22</f>
        <v>0</v>
      </c>
      <c r="E22" s="3" t="e">
        <f>IF(OR(VLOOKUP($A22,données!$A$2:$H$250,6,0)=$M$2,VLOOKUP($A22,données!$A$2:$H$250,6,0)=$M$3,VLOOKUP($A22,données!$A$2:$H$250,6,0)=$M$5),1,0)</f>
        <v>#N/A</v>
      </c>
      <c r="F22" s="3" t="e">
        <f>IF(OR(VLOOKUP($A22,données!$A$2:$H$250,5,0)=$M$2,VLOOKUP($A22,données!$A$2:$H$250,5,0)=$M$3,VLOOKUP($A22,données!$A$2:$H$250,5,0)=$M$5),1,0)</f>
        <v>#N/A</v>
      </c>
      <c r="G22" s="3" t="e">
        <f>IF(OR(VLOOKUP($A22,données!$A$2:$H$250,7,0)=$M$2,VLOOKUP($A22,données!$A$2:$H$250,7,0)=$M$3,VLOOKUP($A22,données!$A$2:$H$250,7,0)=$M$5),1,0)</f>
        <v>#N/A</v>
      </c>
      <c r="H22" s="3" t="e">
        <f>IF(OR(VLOOKUP($A22,données!$A$2:$H$250,8,0)=$M$2,VLOOKUP($A22,données!$A$2:$H$250,8,0)=$M$3,VLOOKUP($A22,données!$A$2:$H$250,8,0)=$M$5),1,0)</f>
        <v>#N/A</v>
      </c>
      <c r="I22" s="7" t="e">
        <f t="shared" si="0"/>
        <v>#N/A</v>
      </c>
      <c r="J22" s="7" t="e">
        <f t="shared" si="1"/>
        <v>#N/A</v>
      </c>
    </row>
    <row r="23" spans="1:21" x14ac:dyDescent="0.25">
      <c r="A23" t="str">
        <f t="shared" si="2"/>
        <v>000</v>
      </c>
      <c r="B23" s="1">
        <f>données!B23</f>
        <v>0</v>
      </c>
      <c r="C23" s="1">
        <f>données!C23</f>
        <v>0</v>
      </c>
      <c r="D23" s="1">
        <f>données!D23</f>
        <v>0</v>
      </c>
      <c r="E23" s="3" t="e">
        <f>IF(OR(VLOOKUP($A23,données!$A$2:$H$250,6,0)=$M$2,VLOOKUP($A23,données!$A$2:$H$250,6,0)=$M$3,VLOOKUP($A23,données!$A$2:$H$250,6,0)=$M$5),1,0)</f>
        <v>#N/A</v>
      </c>
      <c r="F23" s="3" t="e">
        <f>IF(OR(VLOOKUP($A23,données!$A$2:$H$250,5,0)=$M$2,VLOOKUP($A23,données!$A$2:$H$250,5,0)=$M$3,VLOOKUP($A23,données!$A$2:$H$250,5,0)=$M$5),1,0)</f>
        <v>#N/A</v>
      </c>
      <c r="G23" s="3" t="e">
        <f>IF(OR(VLOOKUP($A23,données!$A$2:$H$250,7,0)=$M$2,VLOOKUP($A23,données!$A$2:$H$250,7,0)=$M$3,VLOOKUP($A23,données!$A$2:$H$250,7,0)=$M$5),1,0)</f>
        <v>#N/A</v>
      </c>
      <c r="H23" s="3" t="e">
        <f>IF(OR(VLOOKUP($A23,données!$A$2:$H$250,8,0)=$M$2,VLOOKUP($A23,données!$A$2:$H$250,8,0)=$M$3,VLOOKUP($A23,données!$A$2:$H$250,8,0)=$M$5),1,0)</f>
        <v>#N/A</v>
      </c>
      <c r="I23" s="7" t="e">
        <f t="shared" si="0"/>
        <v>#N/A</v>
      </c>
      <c r="J23" s="7" t="e">
        <f t="shared" si="1"/>
        <v>#N/A</v>
      </c>
    </row>
    <row r="24" spans="1:21" x14ac:dyDescent="0.25">
      <c r="A24" t="str">
        <f t="shared" si="2"/>
        <v>000</v>
      </c>
      <c r="B24" s="1">
        <f>données!B24</f>
        <v>0</v>
      </c>
      <c r="C24" s="1">
        <f>données!C24</f>
        <v>0</v>
      </c>
      <c r="D24" s="1">
        <f>données!D24</f>
        <v>0</v>
      </c>
      <c r="E24" s="3" t="e">
        <f>IF(OR(VLOOKUP($A24,données!$A$2:$H$250,6,0)=$M$2,VLOOKUP($A24,données!$A$2:$H$250,6,0)=$M$3,VLOOKUP($A24,données!$A$2:$H$250,6,0)=$M$5),1,0)</f>
        <v>#N/A</v>
      </c>
      <c r="F24" s="3" t="e">
        <f>IF(OR(VLOOKUP($A24,données!$A$2:$H$250,5,0)=$M$2,VLOOKUP($A24,données!$A$2:$H$250,5,0)=$M$3,VLOOKUP($A24,données!$A$2:$H$250,5,0)=$M$5),1,0)</f>
        <v>#N/A</v>
      </c>
      <c r="G24" s="3" t="e">
        <f>IF(OR(VLOOKUP($A24,données!$A$2:$H$250,7,0)=$M$2,VLOOKUP($A24,données!$A$2:$H$250,7,0)=$M$3,VLOOKUP($A24,données!$A$2:$H$250,7,0)=$M$5),1,0)</f>
        <v>#N/A</v>
      </c>
      <c r="H24" s="3" t="e">
        <f>IF(OR(VLOOKUP($A24,données!$A$2:$H$250,8,0)=$M$2,VLOOKUP($A24,données!$A$2:$H$250,8,0)=$M$3,VLOOKUP($A24,données!$A$2:$H$250,8,0)=$M$5),1,0)</f>
        <v>#N/A</v>
      </c>
      <c r="I24" s="7" t="e">
        <f t="shared" si="0"/>
        <v>#N/A</v>
      </c>
      <c r="J24" s="7" t="e">
        <f t="shared" si="1"/>
        <v>#N/A</v>
      </c>
    </row>
    <row r="25" spans="1:21" x14ac:dyDescent="0.25">
      <c r="A25" t="str">
        <f t="shared" si="2"/>
        <v>000</v>
      </c>
      <c r="B25" s="1">
        <f>données!B25</f>
        <v>0</v>
      </c>
      <c r="C25" s="1">
        <f>données!C25</f>
        <v>0</v>
      </c>
      <c r="D25" s="1">
        <f>données!D25</f>
        <v>0</v>
      </c>
      <c r="E25" s="3" t="e">
        <f>IF(OR(VLOOKUP($A25,données!$A$2:$H$250,6,0)=$M$2,VLOOKUP($A25,données!$A$2:$H$250,6,0)=$M$3,VLOOKUP($A25,données!$A$2:$H$250,6,0)=$M$5),1,0)</f>
        <v>#N/A</v>
      </c>
      <c r="F25" s="3" t="e">
        <f>IF(OR(VLOOKUP($A25,données!$A$2:$H$250,5,0)=$M$2,VLOOKUP($A25,données!$A$2:$H$250,5,0)=$M$3,VLOOKUP($A25,données!$A$2:$H$250,5,0)=$M$5),1,0)</f>
        <v>#N/A</v>
      </c>
      <c r="G25" s="3" t="e">
        <f>IF(OR(VLOOKUP($A25,données!$A$2:$H$250,7,0)=$M$2,VLOOKUP($A25,données!$A$2:$H$250,7,0)=$M$3,VLOOKUP($A25,données!$A$2:$H$250,7,0)=$M$5),1,0)</f>
        <v>#N/A</v>
      </c>
      <c r="H25" s="3" t="e">
        <f>IF(OR(VLOOKUP($A25,données!$A$2:$H$250,8,0)=$M$2,VLOOKUP($A25,données!$A$2:$H$250,8,0)=$M$3,VLOOKUP($A25,données!$A$2:$H$250,8,0)=$M$5),1,0)</f>
        <v>#N/A</v>
      </c>
      <c r="I25" s="7" t="e">
        <f t="shared" si="0"/>
        <v>#N/A</v>
      </c>
      <c r="J25" s="7" t="e">
        <f t="shared" si="1"/>
        <v>#N/A</v>
      </c>
    </row>
    <row r="26" spans="1:21" x14ac:dyDescent="0.25">
      <c r="A26" t="str">
        <f t="shared" si="2"/>
        <v>000</v>
      </c>
      <c r="B26" s="1">
        <f>données!B26</f>
        <v>0</v>
      </c>
      <c r="C26" s="1">
        <f>données!C26</f>
        <v>0</v>
      </c>
      <c r="D26" s="1">
        <f>données!D26</f>
        <v>0</v>
      </c>
      <c r="E26" s="3" t="e">
        <f>IF(OR(VLOOKUP($A26,données!$A$2:$H$250,6,0)=$M$2,VLOOKUP($A26,données!$A$2:$H$250,6,0)=$M$3,VLOOKUP($A26,données!$A$2:$H$250,6,0)=$M$5),1,0)</f>
        <v>#N/A</v>
      </c>
      <c r="F26" s="3" t="e">
        <f>IF(OR(VLOOKUP($A26,données!$A$2:$H$250,5,0)=$M$2,VLOOKUP($A26,données!$A$2:$H$250,5,0)=$M$3,VLOOKUP($A26,données!$A$2:$H$250,5,0)=$M$5),1,0)</f>
        <v>#N/A</v>
      </c>
      <c r="G26" s="3" t="e">
        <f>IF(OR(VLOOKUP($A26,données!$A$2:$H$250,7,0)=$M$2,VLOOKUP($A26,données!$A$2:$H$250,7,0)=$M$3,VLOOKUP($A26,données!$A$2:$H$250,7,0)=$M$5),1,0)</f>
        <v>#N/A</v>
      </c>
      <c r="H26" s="3" t="e">
        <f>IF(OR(VLOOKUP($A26,données!$A$2:$H$250,8,0)=$M$2,VLOOKUP($A26,données!$A$2:$H$250,8,0)=$M$3,VLOOKUP($A26,données!$A$2:$H$250,8,0)=$M$5),1,0)</f>
        <v>#N/A</v>
      </c>
      <c r="I26" s="7" t="e">
        <f t="shared" si="0"/>
        <v>#N/A</v>
      </c>
      <c r="J26" s="7" t="e">
        <f t="shared" si="1"/>
        <v>#N/A</v>
      </c>
    </row>
    <row r="27" spans="1:21" x14ac:dyDescent="0.25">
      <c r="A27" t="str">
        <f t="shared" si="2"/>
        <v>000</v>
      </c>
      <c r="B27" s="1">
        <f>données!B27</f>
        <v>0</v>
      </c>
      <c r="C27" s="1">
        <f>données!C27</f>
        <v>0</v>
      </c>
      <c r="D27" s="1">
        <f>données!D27</f>
        <v>0</v>
      </c>
      <c r="E27" s="3" t="e">
        <f>IF(OR(VLOOKUP($A27,données!$A$2:$H$250,6,0)=$M$2,VLOOKUP($A27,données!$A$2:$H$250,6,0)=$M$3,VLOOKUP($A27,données!$A$2:$H$250,6,0)=$M$5),1,0)</f>
        <v>#N/A</v>
      </c>
      <c r="F27" s="3" t="e">
        <f>IF(OR(VLOOKUP($A27,données!$A$2:$H$250,5,0)=$M$2,VLOOKUP($A27,données!$A$2:$H$250,5,0)=$M$3,VLOOKUP($A27,données!$A$2:$H$250,5,0)=$M$5),1,0)</f>
        <v>#N/A</v>
      </c>
      <c r="G27" s="3" t="e">
        <f>IF(OR(VLOOKUP($A27,données!$A$2:$H$250,7,0)=$M$2,VLOOKUP($A27,données!$A$2:$H$250,7,0)=$M$3,VLOOKUP($A27,données!$A$2:$H$250,7,0)=$M$5),1,0)</f>
        <v>#N/A</v>
      </c>
      <c r="H27" s="3" t="e">
        <f>IF(OR(VLOOKUP($A27,données!$A$2:$H$250,8,0)=$M$2,VLOOKUP($A27,données!$A$2:$H$250,8,0)=$M$3,VLOOKUP($A27,données!$A$2:$H$250,8,0)=$M$5),1,0)</f>
        <v>#N/A</v>
      </c>
      <c r="I27" s="7" t="e">
        <f t="shared" si="0"/>
        <v>#N/A</v>
      </c>
      <c r="J27" s="7" t="e">
        <f t="shared" si="1"/>
        <v>#N/A</v>
      </c>
    </row>
    <row r="28" spans="1:21" x14ac:dyDescent="0.25">
      <c r="A28" t="str">
        <f t="shared" si="2"/>
        <v>000</v>
      </c>
      <c r="B28" s="1">
        <f>données!B28</f>
        <v>0</v>
      </c>
      <c r="C28" s="1">
        <f>données!C28</f>
        <v>0</v>
      </c>
      <c r="D28" s="1">
        <f>données!D28</f>
        <v>0</v>
      </c>
      <c r="E28" s="3" t="e">
        <f>IF(OR(VLOOKUP($A28,données!$A$2:$H$250,6,0)=$M$2,VLOOKUP($A28,données!$A$2:$H$250,6,0)=$M$3,VLOOKUP($A28,données!$A$2:$H$250,6,0)=$M$5),1,0)</f>
        <v>#N/A</v>
      </c>
      <c r="F28" s="3" t="e">
        <f>IF(OR(VLOOKUP($A28,données!$A$2:$H$250,5,0)=$M$2,VLOOKUP($A28,données!$A$2:$H$250,5,0)=$M$3,VLOOKUP($A28,données!$A$2:$H$250,5,0)=$M$5),1,0)</f>
        <v>#N/A</v>
      </c>
      <c r="G28" s="3" t="e">
        <f>IF(OR(VLOOKUP($A28,données!$A$2:$H$250,7,0)=$M$2,VLOOKUP($A28,données!$A$2:$H$250,7,0)=$M$3,VLOOKUP($A28,données!$A$2:$H$250,7,0)=$M$5),1,0)</f>
        <v>#N/A</v>
      </c>
      <c r="H28" s="3" t="e">
        <f>IF(OR(VLOOKUP($A28,données!$A$2:$H$250,8,0)=$M$2,VLOOKUP($A28,données!$A$2:$H$250,8,0)=$M$3,VLOOKUP($A28,données!$A$2:$H$250,8,0)=$M$5),1,0)</f>
        <v>#N/A</v>
      </c>
      <c r="I28" s="7" t="e">
        <f t="shared" si="0"/>
        <v>#N/A</v>
      </c>
      <c r="J28" s="7" t="e">
        <f t="shared" si="1"/>
        <v>#N/A</v>
      </c>
    </row>
    <row r="29" spans="1:21" x14ac:dyDescent="0.25">
      <c r="A29" t="str">
        <f t="shared" si="2"/>
        <v>000</v>
      </c>
      <c r="B29" s="1">
        <f>données!B29</f>
        <v>0</v>
      </c>
      <c r="C29" s="1">
        <f>données!C29</f>
        <v>0</v>
      </c>
      <c r="D29" s="1">
        <f>données!D29</f>
        <v>0</v>
      </c>
      <c r="E29" s="3" t="e">
        <f>IF(OR(VLOOKUP($A29,données!$A$2:$H$250,6,0)=$M$2,VLOOKUP($A29,données!$A$2:$H$250,6,0)=$M$3,VLOOKUP($A29,données!$A$2:$H$250,6,0)=$M$5),1,0)</f>
        <v>#N/A</v>
      </c>
      <c r="F29" s="3" t="e">
        <f>IF(OR(VLOOKUP($A29,données!$A$2:$H$250,5,0)=$M$2,VLOOKUP($A29,données!$A$2:$H$250,5,0)=$M$3,VLOOKUP($A29,données!$A$2:$H$250,5,0)=$M$5),1,0)</f>
        <v>#N/A</v>
      </c>
      <c r="G29" s="3" t="e">
        <f>IF(OR(VLOOKUP($A29,données!$A$2:$H$250,7,0)=$M$2,VLOOKUP($A29,données!$A$2:$H$250,7,0)=$M$3,VLOOKUP($A29,données!$A$2:$H$250,7,0)=$M$5),1,0)</f>
        <v>#N/A</v>
      </c>
      <c r="H29" s="3" t="e">
        <f>IF(OR(VLOOKUP($A29,données!$A$2:$H$250,8,0)=$M$2,VLOOKUP($A29,données!$A$2:$H$250,8,0)=$M$3,VLOOKUP($A29,données!$A$2:$H$250,8,0)=$M$5),1,0)</f>
        <v>#N/A</v>
      </c>
      <c r="I29" s="7" t="e">
        <f t="shared" si="0"/>
        <v>#N/A</v>
      </c>
      <c r="J29" s="7" t="e">
        <f t="shared" si="1"/>
        <v>#N/A</v>
      </c>
    </row>
    <row r="30" spans="1:21" x14ac:dyDescent="0.25">
      <c r="A30" t="str">
        <f t="shared" si="2"/>
        <v>000</v>
      </c>
      <c r="B30" s="1">
        <f>données!B30</f>
        <v>0</v>
      </c>
      <c r="C30" s="1">
        <f>données!C30</f>
        <v>0</v>
      </c>
      <c r="D30" s="1">
        <f>données!D30</f>
        <v>0</v>
      </c>
      <c r="E30" s="3" t="e">
        <f>IF(OR(VLOOKUP($A30,données!$A$2:$H$250,6,0)=$M$2,VLOOKUP($A30,données!$A$2:$H$250,6,0)=$M$3,VLOOKUP($A30,données!$A$2:$H$250,6,0)=$M$5),1,0)</f>
        <v>#N/A</v>
      </c>
      <c r="F30" s="3" t="e">
        <f>IF(OR(VLOOKUP($A30,données!$A$2:$H$250,5,0)=$M$2,VLOOKUP($A30,données!$A$2:$H$250,5,0)=$M$3,VLOOKUP($A30,données!$A$2:$H$250,5,0)=$M$5),1,0)</f>
        <v>#N/A</v>
      </c>
      <c r="G30" s="3" t="e">
        <f>IF(OR(VLOOKUP($A30,données!$A$2:$H$250,7,0)=$M$2,VLOOKUP($A30,données!$A$2:$H$250,7,0)=$M$3,VLOOKUP($A30,données!$A$2:$H$250,7,0)=$M$5),1,0)</f>
        <v>#N/A</v>
      </c>
      <c r="H30" s="3" t="e">
        <f>IF(OR(VLOOKUP($A30,données!$A$2:$H$250,8,0)=$M$2,VLOOKUP($A30,données!$A$2:$H$250,8,0)=$M$3,VLOOKUP($A30,données!$A$2:$H$250,8,0)=$M$5),1,0)</f>
        <v>#N/A</v>
      </c>
      <c r="I30" s="7" t="e">
        <f t="shared" si="0"/>
        <v>#N/A</v>
      </c>
      <c r="J30" s="7" t="e">
        <f t="shared" si="1"/>
        <v>#N/A</v>
      </c>
    </row>
    <row r="31" spans="1:21" x14ac:dyDescent="0.25">
      <c r="A31" t="str">
        <f t="shared" si="2"/>
        <v>000</v>
      </c>
      <c r="B31" s="1">
        <f>données!B31</f>
        <v>0</v>
      </c>
      <c r="C31" s="1">
        <f>données!C31</f>
        <v>0</v>
      </c>
      <c r="D31" s="1">
        <f>données!D31</f>
        <v>0</v>
      </c>
      <c r="E31" s="3" t="e">
        <f>IF(OR(VLOOKUP($A31,données!$A$2:$H$250,6,0)=$M$2,VLOOKUP($A31,données!$A$2:$H$250,6,0)=$M$3,VLOOKUP($A31,données!$A$2:$H$250,6,0)=$M$5),1,0)</f>
        <v>#N/A</v>
      </c>
      <c r="F31" s="3" t="e">
        <f>IF(OR(VLOOKUP($A31,données!$A$2:$H$250,5,0)=$M$2,VLOOKUP($A31,données!$A$2:$H$250,5,0)=$M$3,VLOOKUP($A31,données!$A$2:$H$250,5,0)=$M$5),1,0)</f>
        <v>#N/A</v>
      </c>
      <c r="G31" s="3" t="e">
        <f>IF(OR(VLOOKUP($A31,données!$A$2:$H$250,7,0)=$M$2,VLOOKUP($A31,données!$A$2:$H$250,7,0)=$M$3,VLOOKUP($A31,données!$A$2:$H$250,7,0)=$M$5),1,0)</f>
        <v>#N/A</v>
      </c>
      <c r="H31" s="3" t="e">
        <f>IF(OR(VLOOKUP($A31,données!$A$2:$H$250,8,0)=$M$2,VLOOKUP($A31,données!$A$2:$H$250,8,0)=$M$3,VLOOKUP($A31,données!$A$2:$H$250,8,0)=$M$5),1,0)</f>
        <v>#N/A</v>
      </c>
      <c r="I31" s="7" t="e">
        <f t="shared" si="0"/>
        <v>#N/A</v>
      </c>
      <c r="J31" s="7" t="e">
        <f t="shared" si="1"/>
        <v>#N/A</v>
      </c>
    </row>
    <row r="32" spans="1:21" x14ac:dyDescent="0.25">
      <c r="A32" t="str">
        <f t="shared" si="2"/>
        <v>000</v>
      </c>
      <c r="B32" s="1">
        <f>données!B32</f>
        <v>0</v>
      </c>
      <c r="C32" s="1">
        <f>données!C32</f>
        <v>0</v>
      </c>
      <c r="D32" s="1">
        <f>données!D32</f>
        <v>0</v>
      </c>
      <c r="E32" s="3" t="e">
        <f>IF(OR(VLOOKUP($A32,données!$A$2:$H$250,6,0)=$M$2,VLOOKUP($A32,données!$A$2:$H$250,6,0)=$M$3,VLOOKUP($A32,données!$A$2:$H$250,6,0)=$M$5),1,0)</f>
        <v>#N/A</v>
      </c>
      <c r="F32" s="3" t="e">
        <f>IF(OR(VLOOKUP($A32,données!$A$2:$H$250,5,0)=$M$2,VLOOKUP($A32,données!$A$2:$H$250,5,0)=$M$3,VLOOKUP($A32,données!$A$2:$H$250,5,0)=$M$5),1,0)</f>
        <v>#N/A</v>
      </c>
      <c r="G32" s="3" t="e">
        <f>IF(OR(VLOOKUP($A32,données!$A$2:$H$250,7,0)=$M$2,VLOOKUP($A32,données!$A$2:$H$250,7,0)=$M$3,VLOOKUP($A32,données!$A$2:$H$250,7,0)=$M$5),1,0)</f>
        <v>#N/A</v>
      </c>
      <c r="H32" s="3" t="e">
        <f>IF(OR(VLOOKUP($A32,données!$A$2:$H$250,8,0)=$M$2,VLOOKUP($A32,données!$A$2:$H$250,8,0)=$M$3,VLOOKUP($A32,données!$A$2:$H$250,8,0)=$M$5),1,0)</f>
        <v>#N/A</v>
      </c>
      <c r="I32" s="7" t="e">
        <f t="shared" si="0"/>
        <v>#N/A</v>
      </c>
      <c r="J32" s="7" t="e">
        <f t="shared" si="1"/>
        <v>#N/A</v>
      </c>
    </row>
    <row r="33" spans="1:10" x14ac:dyDescent="0.25">
      <c r="A33" t="str">
        <f t="shared" si="2"/>
        <v>000</v>
      </c>
      <c r="B33" s="1">
        <f>données!B33</f>
        <v>0</v>
      </c>
      <c r="C33" s="1">
        <f>données!C33</f>
        <v>0</v>
      </c>
      <c r="D33" s="1">
        <f>données!D33</f>
        <v>0</v>
      </c>
      <c r="E33" s="3" t="e">
        <f>IF(OR(VLOOKUP($A33,données!$A$2:$H$250,6,0)=$M$2,VLOOKUP($A33,données!$A$2:$H$250,6,0)=$M$3,VLOOKUP($A33,données!$A$2:$H$250,6,0)=$M$5),1,0)</f>
        <v>#N/A</v>
      </c>
      <c r="F33" s="3" t="e">
        <f>IF(OR(VLOOKUP($A33,données!$A$2:$H$250,5,0)=$M$2,VLOOKUP($A33,données!$A$2:$H$250,5,0)=$M$3,VLOOKUP($A33,données!$A$2:$H$250,5,0)=$M$5),1,0)</f>
        <v>#N/A</v>
      </c>
      <c r="G33" s="3" t="e">
        <f>IF(OR(VLOOKUP($A33,données!$A$2:$H$250,7,0)=$M$2,VLOOKUP($A33,données!$A$2:$H$250,7,0)=$M$3,VLOOKUP($A33,données!$A$2:$H$250,7,0)=$M$5),1,0)</f>
        <v>#N/A</v>
      </c>
      <c r="H33" s="3" t="e">
        <f>IF(OR(VLOOKUP($A33,données!$A$2:$H$250,8,0)=$M$2,VLOOKUP($A33,données!$A$2:$H$250,8,0)=$M$3,VLOOKUP($A33,données!$A$2:$H$250,8,0)=$M$5),1,0)</f>
        <v>#N/A</v>
      </c>
      <c r="I33" s="7" t="e">
        <f t="shared" si="0"/>
        <v>#N/A</v>
      </c>
      <c r="J33" s="7" t="e">
        <f t="shared" si="1"/>
        <v>#N/A</v>
      </c>
    </row>
    <row r="34" spans="1:10" x14ac:dyDescent="0.25">
      <c r="A34" t="str">
        <f t="shared" si="2"/>
        <v>000</v>
      </c>
      <c r="B34" s="1">
        <f>données!B34</f>
        <v>0</v>
      </c>
      <c r="C34" s="1">
        <f>données!C34</f>
        <v>0</v>
      </c>
      <c r="D34" s="1">
        <f>données!D34</f>
        <v>0</v>
      </c>
      <c r="E34" s="3" t="e">
        <f>IF(OR(VLOOKUP($A34,données!$A$2:$H$250,6,0)=$M$2,VLOOKUP($A34,données!$A$2:$H$250,6,0)=$M$3,VLOOKUP($A34,données!$A$2:$H$250,6,0)=$M$5),1,0)</f>
        <v>#N/A</v>
      </c>
      <c r="F34" s="3" t="e">
        <f>IF(OR(VLOOKUP($A34,données!$A$2:$H$250,5,0)=$M$2,VLOOKUP($A34,données!$A$2:$H$250,5,0)=$M$3,VLOOKUP($A34,données!$A$2:$H$250,5,0)=$M$5),1,0)</f>
        <v>#N/A</v>
      </c>
      <c r="G34" s="3" t="e">
        <f>IF(OR(VLOOKUP($A34,données!$A$2:$H$250,7,0)=$M$2,VLOOKUP($A34,données!$A$2:$H$250,7,0)=$M$3,VLOOKUP($A34,données!$A$2:$H$250,7,0)=$M$5),1,0)</f>
        <v>#N/A</v>
      </c>
      <c r="H34" s="3" t="e">
        <f>IF(OR(VLOOKUP($A34,données!$A$2:$H$250,8,0)=$M$2,VLOOKUP($A34,données!$A$2:$H$250,8,0)=$M$3,VLOOKUP($A34,données!$A$2:$H$250,8,0)=$M$5),1,0)</f>
        <v>#N/A</v>
      </c>
      <c r="I34" s="7" t="e">
        <f t="shared" si="0"/>
        <v>#N/A</v>
      </c>
      <c r="J34" s="7" t="e">
        <f t="shared" si="1"/>
        <v>#N/A</v>
      </c>
    </row>
    <row r="35" spans="1:10" x14ac:dyDescent="0.25">
      <c r="A35" t="str">
        <f t="shared" si="2"/>
        <v>000</v>
      </c>
      <c r="B35" s="1">
        <f>données!B35</f>
        <v>0</v>
      </c>
      <c r="C35" s="1">
        <f>données!C35</f>
        <v>0</v>
      </c>
      <c r="D35" s="1">
        <f>données!D35</f>
        <v>0</v>
      </c>
      <c r="E35" s="3" t="e">
        <f>IF(OR(VLOOKUP($A35,données!$A$2:$H$250,6,0)=$M$2,VLOOKUP($A35,données!$A$2:$H$250,6,0)=$M$3,VLOOKUP($A35,données!$A$2:$H$250,6,0)=$M$5),1,0)</f>
        <v>#N/A</v>
      </c>
      <c r="F35" s="3" t="e">
        <f>IF(OR(VLOOKUP($A35,données!$A$2:$H$250,5,0)=$M$2,VLOOKUP($A35,données!$A$2:$H$250,5,0)=$M$3,VLOOKUP($A35,données!$A$2:$H$250,5,0)=$M$5),1,0)</f>
        <v>#N/A</v>
      </c>
      <c r="G35" s="3" t="e">
        <f>IF(OR(VLOOKUP($A35,données!$A$2:$H$250,7,0)=$M$2,VLOOKUP($A35,données!$A$2:$H$250,7,0)=$M$3,VLOOKUP($A35,données!$A$2:$H$250,7,0)=$M$5),1,0)</f>
        <v>#N/A</v>
      </c>
      <c r="H35" s="3" t="e">
        <f>IF(OR(VLOOKUP($A35,données!$A$2:$H$250,8,0)=$M$2,VLOOKUP($A35,données!$A$2:$H$250,8,0)=$M$3,VLOOKUP($A35,données!$A$2:$H$250,8,0)=$M$5),1,0)</f>
        <v>#N/A</v>
      </c>
      <c r="I35" s="7" t="e">
        <f t="shared" si="0"/>
        <v>#N/A</v>
      </c>
      <c r="J35" s="7" t="e">
        <f t="shared" si="1"/>
        <v>#N/A</v>
      </c>
    </row>
    <row r="36" spans="1:10" x14ac:dyDescent="0.25">
      <c r="A36" t="str">
        <f t="shared" si="2"/>
        <v>000</v>
      </c>
      <c r="B36" s="1">
        <f>données!B36</f>
        <v>0</v>
      </c>
      <c r="C36" s="1">
        <f>données!C36</f>
        <v>0</v>
      </c>
      <c r="D36" s="1">
        <f>données!D36</f>
        <v>0</v>
      </c>
      <c r="E36" s="3" t="e">
        <f>IF(OR(VLOOKUP($A36,données!$A$2:$H$250,6,0)=$M$2,VLOOKUP($A36,données!$A$2:$H$250,6,0)=$M$3,VLOOKUP($A36,données!$A$2:$H$250,6,0)=$M$5),1,0)</f>
        <v>#N/A</v>
      </c>
      <c r="F36" s="3" t="e">
        <f>IF(OR(VLOOKUP($A36,données!$A$2:$H$250,5,0)=$M$2,VLOOKUP($A36,données!$A$2:$H$250,5,0)=$M$3,VLOOKUP($A36,données!$A$2:$H$250,5,0)=$M$5),1,0)</f>
        <v>#N/A</v>
      </c>
      <c r="G36" s="3" t="e">
        <f>IF(OR(VLOOKUP($A36,données!$A$2:$H$250,7,0)=$M$2,VLOOKUP($A36,données!$A$2:$H$250,7,0)=$M$3,VLOOKUP($A36,données!$A$2:$H$250,7,0)=$M$5),1,0)</f>
        <v>#N/A</v>
      </c>
      <c r="H36" s="3" t="e">
        <f>IF(OR(VLOOKUP($A36,données!$A$2:$H$250,8,0)=$M$2,VLOOKUP($A36,données!$A$2:$H$250,8,0)=$M$3,VLOOKUP($A36,données!$A$2:$H$250,8,0)=$M$5),1,0)</f>
        <v>#N/A</v>
      </c>
      <c r="I36" s="7" t="e">
        <f t="shared" si="0"/>
        <v>#N/A</v>
      </c>
      <c r="J36" s="7" t="e">
        <f t="shared" si="1"/>
        <v>#N/A</v>
      </c>
    </row>
    <row r="37" spans="1:10" x14ac:dyDescent="0.25">
      <c r="A37" t="str">
        <f t="shared" si="2"/>
        <v>000</v>
      </c>
      <c r="B37" s="1">
        <f>données!B37</f>
        <v>0</v>
      </c>
      <c r="C37" s="1">
        <f>données!C37</f>
        <v>0</v>
      </c>
      <c r="D37" s="1">
        <f>données!D37</f>
        <v>0</v>
      </c>
      <c r="E37" s="3" t="e">
        <f>IF(OR(VLOOKUP($A37,données!$A$2:$H$250,6,0)=$M$2,VLOOKUP($A37,données!$A$2:$H$250,6,0)=$M$3,VLOOKUP($A37,données!$A$2:$H$250,6,0)=$M$5),1,0)</f>
        <v>#N/A</v>
      </c>
      <c r="F37" s="3" t="e">
        <f>IF(OR(VLOOKUP($A37,données!$A$2:$H$250,5,0)=$M$2,VLOOKUP($A37,données!$A$2:$H$250,5,0)=$M$3,VLOOKUP($A37,données!$A$2:$H$250,5,0)=$M$5),1,0)</f>
        <v>#N/A</v>
      </c>
      <c r="G37" s="3" t="e">
        <f>IF(OR(VLOOKUP($A37,données!$A$2:$H$250,7,0)=$M$2,VLOOKUP($A37,données!$A$2:$H$250,7,0)=$M$3,VLOOKUP($A37,données!$A$2:$H$250,7,0)=$M$5),1,0)</f>
        <v>#N/A</v>
      </c>
      <c r="H37" s="3" t="e">
        <f>IF(OR(VLOOKUP($A37,données!$A$2:$H$250,8,0)=$M$2,VLOOKUP($A37,données!$A$2:$H$250,8,0)=$M$3,VLOOKUP($A37,données!$A$2:$H$250,8,0)=$M$5),1,0)</f>
        <v>#N/A</v>
      </c>
      <c r="I37" s="7" t="e">
        <f t="shared" si="0"/>
        <v>#N/A</v>
      </c>
      <c r="J37" s="7" t="e">
        <f t="shared" si="1"/>
        <v>#N/A</v>
      </c>
    </row>
    <row r="38" spans="1:10" x14ac:dyDescent="0.25">
      <c r="A38" t="str">
        <f t="shared" si="2"/>
        <v>000</v>
      </c>
      <c r="B38" s="1">
        <f>données!B38</f>
        <v>0</v>
      </c>
      <c r="C38" s="1">
        <f>données!C38</f>
        <v>0</v>
      </c>
      <c r="D38" s="1">
        <f>données!D38</f>
        <v>0</v>
      </c>
      <c r="E38" s="3" t="e">
        <f>IF(OR(VLOOKUP($A38,données!$A$2:$H$250,6,0)=$M$2,VLOOKUP($A38,données!$A$2:$H$250,6,0)=$M$3,VLOOKUP($A38,données!$A$2:$H$250,6,0)=$M$5),1,0)</f>
        <v>#N/A</v>
      </c>
      <c r="F38" s="3" t="e">
        <f>IF(OR(VLOOKUP($A38,données!$A$2:$H$250,5,0)=$M$2,VLOOKUP($A38,données!$A$2:$H$250,5,0)=$M$3,VLOOKUP($A38,données!$A$2:$H$250,5,0)=$M$5),1,0)</f>
        <v>#N/A</v>
      </c>
      <c r="G38" s="3" t="e">
        <f>IF(OR(VLOOKUP($A38,données!$A$2:$H$250,7,0)=$M$2,VLOOKUP($A38,données!$A$2:$H$250,7,0)=$M$3,VLOOKUP($A38,données!$A$2:$H$250,7,0)=$M$5),1,0)</f>
        <v>#N/A</v>
      </c>
      <c r="H38" s="3" t="e">
        <f>IF(OR(VLOOKUP($A38,données!$A$2:$H$250,8,0)=$M$2,VLOOKUP($A38,données!$A$2:$H$250,8,0)=$M$3,VLOOKUP($A38,données!$A$2:$H$250,8,0)=$M$5),1,0)</f>
        <v>#N/A</v>
      </c>
      <c r="I38" s="7" t="e">
        <f t="shared" si="0"/>
        <v>#N/A</v>
      </c>
      <c r="J38" s="7" t="e">
        <f t="shared" si="1"/>
        <v>#N/A</v>
      </c>
    </row>
    <row r="39" spans="1:10" x14ac:dyDescent="0.25">
      <c r="A39" t="str">
        <f t="shared" si="2"/>
        <v>000</v>
      </c>
      <c r="B39" s="1">
        <f>données!B39</f>
        <v>0</v>
      </c>
      <c r="C39" s="1">
        <f>données!C39</f>
        <v>0</v>
      </c>
      <c r="D39" s="1">
        <f>données!D39</f>
        <v>0</v>
      </c>
      <c r="E39" s="3" t="e">
        <f>IF(OR(VLOOKUP($A39,données!$A$2:$H$250,6,0)=$M$2,VLOOKUP($A39,données!$A$2:$H$250,6,0)=$M$3,VLOOKUP($A39,données!$A$2:$H$250,6,0)=$M$5),1,0)</f>
        <v>#N/A</v>
      </c>
      <c r="F39" s="3" t="e">
        <f>IF(OR(VLOOKUP($A39,données!$A$2:$H$250,5,0)=$M$2,VLOOKUP($A39,données!$A$2:$H$250,5,0)=$M$3,VLOOKUP($A39,données!$A$2:$H$250,5,0)=$M$5),1,0)</f>
        <v>#N/A</v>
      </c>
      <c r="G39" s="3" t="e">
        <f>IF(OR(VLOOKUP($A39,données!$A$2:$H$250,7,0)=$M$2,VLOOKUP($A39,données!$A$2:$H$250,7,0)=$M$3,VLOOKUP($A39,données!$A$2:$H$250,7,0)=$M$5),1,0)</f>
        <v>#N/A</v>
      </c>
      <c r="H39" s="3" t="e">
        <f>IF(OR(VLOOKUP($A39,données!$A$2:$H$250,8,0)=$M$2,VLOOKUP($A39,données!$A$2:$H$250,8,0)=$M$3,VLOOKUP($A39,données!$A$2:$H$250,8,0)=$M$5),1,0)</f>
        <v>#N/A</v>
      </c>
      <c r="I39" s="7" t="e">
        <f t="shared" si="0"/>
        <v>#N/A</v>
      </c>
      <c r="J39" s="7" t="e">
        <f t="shared" si="1"/>
        <v>#N/A</v>
      </c>
    </row>
    <row r="40" spans="1:10" x14ac:dyDescent="0.25">
      <c r="A40" t="str">
        <f t="shared" si="2"/>
        <v>000</v>
      </c>
      <c r="B40" s="1">
        <f>données!B40</f>
        <v>0</v>
      </c>
      <c r="C40" s="1">
        <f>données!C40</f>
        <v>0</v>
      </c>
      <c r="D40" s="1">
        <f>données!D40</f>
        <v>0</v>
      </c>
      <c r="E40" s="3" t="e">
        <f>IF(OR(VLOOKUP($A40,données!$A$2:$H$250,6,0)=$M$2,VLOOKUP($A40,données!$A$2:$H$250,6,0)=$M$3,VLOOKUP($A40,données!$A$2:$H$250,6,0)=$M$5),1,0)</f>
        <v>#N/A</v>
      </c>
      <c r="F40" s="3" t="e">
        <f>IF(OR(VLOOKUP($A40,données!$A$2:$H$250,5,0)=$M$2,VLOOKUP($A40,données!$A$2:$H$250,5,0)=$M$3,VLOOKUP($A40,données!$A$2:$H$250,5,0)=$M$5),1,0)</f>
        <v>#N/A</v>
      </c>
      <c r="G40" s="3" t="e">
        <f>IF(OR(VLOOKUP($A40,données!$A$2:$H$250,7,0)=$M$2,VLOOKUP($A40,données!$A$2:$H$250,7,0)=$M$3,VLOOKUP($A40,données!$A$2:$H$250,7,0)=$M$5),1,0)</f>
        <v>#N/A</v>
      </c>
      <c r="H40" s="3" t="e">
        <f>IF(OR(VLOOKUP($A40,données!$A$2:$H$250,8,0)=$M$2,VLOOKUP($A40,données!$A$2:$H$250,8,0)=$M$3,VLOOKUP($A40,données!$A$2:$H$250,8,0)=$M$5),1,0)</f>
        <v>#N/A</v>
      </c>
      <c r="I40" s="7" t="e">
        <f t="shared" si="0"/>
        <v>#N/A</v>
      </c>
      <c r="J40" s="7" t="e">
        <f t="shared" si="1"/>
        <v>#N/A</v>
      </c>
    </row>
    <row r="41" spans="1:10" x14ac:dyDescent="0.25">
      <c r="A41" t="str">
        <f t="shared" si="2"/>
        <v>000</v>
      </c>
      <c r="B41" s="1">
        <f>données!B41</f>
        <v>0</v>
      </c>
      <c r="C41" s="1">
        <f>données!C41</f>
        <v>0</v>
      </c>
      <c r="D41" s="1">
        <f>données!D41</f>
        <v>0</v>
      </c>
      <c r="E41" s="3" t="e">
        <f>IF(OR(VLOOKUP($A41,données!$A$2:$H$250,6,0)=$M$2,VLOOKUP($A41,données!$A$2:$H$250,6,0)=$M$3,VLOOKUP($A41,données!$A$2:$H$250,6,0)=$M$5),1,0)</f>
        <v>#N/A</v>
      </c>
      <c r="F41" s="3" t="e">
        <f>IF(OR(VLOOKUP($A41,données!$A$2:$H$250,5,0)=$M$2,VLOOKUP($A41,données!$A$2:$H$250,5,0)=$M$3,VLOOKUP($A41,données!$A$2:$H$250,5,0)=$M$5),1,0)</f>
        <v>#N/A</v>
      </c>
      <c r="G41" s="3" t="e">
        <f>IF(OR(VLOOKUP($A41,données!$A$2:$H$250,7,0)=$M$2,VLOOKUP($A41,données!$A$2:$H$250,7,0)=$M$3,VLOOKUP($A41,données!$A$2:$H$250,7,0)=$M$5),1,0)</f>
        <v>#N/A</v>
      </c>
      <c r="H41" s="3" t="e">
        <f>IF(OR(VLOOKUP($A41,données!$A$2:$H$250,8,0)=$M$2,VLOOKUP($A41,données!$A$2:$H$250,8,0)=$M$3,VLOOKUP($A41,données!$A$2:$H$250,8,0)=$M$5),1,0)</f>
        <v>#N/A</v>
      </c>
      <c r="I41" s="7" t="e">
        <f t="shared" si="0"/>
        <v>#N/A</v>
      </c>
      <c r="J41" s="7" t="e">
        <f t="shared" si="1"/>
        <v>#N/A</v>
      </c>
    </row>
    <row r="42" spans="1:10" x14ac:dyDescent="0.25">
      <c r="A42" t="str">
        <f t="shared" si="2"/>
        <v>000</v>
      </c>
      <c r="B42" s="1">
        <f>données!B42</f>
        <v>0</v>
      </c>
      <c r="C42" s="1">
        <f>données!C42</f>
        <v>0</v>
      </c>
      <c r="D42" s="1">
        <f>données!D42</f>
        <v>0</v>
      </c>
      <c r="E42" s="3" t="e">
        <f>IF(OR(VLOOKUP($A42,données!$A$2:$H$250,6,0)=$M$2,VLOOKUP($A42,données!$A$2:$H$250,6,0)=$M$3,VLOOKUP($A42,données!$A$2:$H$250,6,0)=$M$5),1,0)</f>
        <v>#N/A</v>
      </c>
      <c r="F42" s="3" t="e">
        <f>IF(OR(VLOOKUP($A42,données!$A$2:$H$250,5,0)=$M$2,VLOOKUP($A42,données!$A$2:$H$250,5,0)=$M$3,VLOOKUP($A42,données!$A$2:$H$250,5,0)=$M$5),1,0)</f>
        <v>#N/A</v>
      </c>
      <c r="G42" s="3" t="e">
        <f>IF(OR(VLOOKUP($A42,données!$A$2:$H$250,7,0)=$M$2,VLOOKUP($A42,données!$A$2:$H$250,7,0)=$M$3,VLOOKUP($A42,données!$A$2:$H$250,7,0)=$M$5),1,0)</f>
        <v>#N/A</v>
      </c>
      <c r="H42" s="3" t="e">
        <f>IF(OR(VLOOKUP($A42,données!$A$2:$H$250,8,0)=$M$2,VLOOKUP($A42,données!$A$2:$H$250,8,0)=$M$3,VLOOKUP($A42,données!$A$2:$H$250,8,0)=$M$5),1,0)</f>
        <v>#N/A</v>
      </c>
      <c r="I42" s="7" t="e">
        <f t="shared" si="0"/>
        <v>#N/A</v>
      </c>
      <c r="J42" s="7" t="e">
        <f t="shared" si="1"/>
        <v>#N/A</v>
      </c>
    </row>
    <row r="43" spans="1:10" x14ac:dyDescent="0.25">
      <c r="A43" t="str">
        <f t="shared" si="2"/>
        <v>000</v>
      </c>
      <c r="B43" s="1">
        <f>données!B43</f>
        <v>0</v>
      </c>
      <c r="C43" s="1">
        <f>données!C43</f>
        <v>0</v>
      </c>
      <c r="D43" s="1">
        <f>données!D43</f>
        <v>0</v>
      </c>
      <c r="E43" s="3" t="e">
        <f>IF(OR(VLOOKUP($A43,données!$A$2:$H$250,6,0)=$M$2,VLOOKUP($A43,données!$A$2:$H$250,6,0)=$M$3,VLOOKUP($A43,données!$A$2:$H$250,6,0)=$M$5),1,0)</f>
        <v>#N/A</v>
      </c>
      <c r="F43" s="3" t="e">
        <f>IF(OR(VLOOKUP($A43,données!$A$2:$H$250,5,0)=$M$2,VLOOKUP($A43,données!$A$2:$H$250,5,0)=$M$3,VLOOKUP($A43,données!$A$2:$H$250,5,0)=$M$5),1,0)</f>
        <v>#N/A</v>
      </c>
      <c r="G43" s="3" t="e">
        <f>IF(OR(VLOOKUP($A43,données!$A$2:$H$250,7,0)=$M$2,VLOOKUP($A43,données!$A$2:$H$250,7,0)=$M$3,VLOOKUP($A43,données!$A$2:$H$250,7,0)=$M$5),1,0)</f>
        <v>#N/A</v>
      </c>
      <c r="H43" s="3" t="e">
        <f>IF(OR(VLOOKUP($A43,données!$A$2:$H$250,8,0)=$M$2,VLOOKUP($A43,données!$A$2:$H$250,8,0)=$M$3,VLOOKUP($A43,données!$A$2:$H$250,8,0)=$M$5),1,0)</f>
        <v>#N/A</v>
      </c>
      <c r="I43" s="7" t="e">
        <f t="shared" si="0"/>
        <v>#N/A</v>
      </c>
      <c r="J43" s="7" t="e">
        <f t="shared" si="1"/>
        <v>#N/A</v>
      </c>
    </row>
    <row r="44" spans="1:10" x14ac:dyDescent="0.25">
      <c r="A44" t="str">
        <f t="shared" si="2"/>
        <v>000</v>
      </c>
      <c r="B44" s="1">
        <f>données!B44</f>
        <v>0</v>
      </c>
      <c r="C44" s="1">
        <f>données!C44</f>
        <v>0</v>
      </c>
      <c r="D44" s="1">
        <f>données!D44</f>
        <v>0</v>
      </c>
      <c r="E44" s="3" t="e">
        <f>IF(OR(VLOOKUP($A44,données!$A$2:$H$250,6,0)=$M$2,VLOOKUP($A44,données!$A$2:$H$250,6,0)=$M$3,VLOOKUP($A44,données!$A$2:$H$250,6,0)=$M$5),1,0)</f>
        <v>#N/A</v>
      </c>
      <c r="F44" s="3" t="e">
        <f>IF(OR(VLOOKUP($A44,données!$A$2:$H$250,5,0)=$M$2,VLOOKUP($A44,données!$A$2:$H$250,5,0)=$M$3,VLOOKUP($A44,données!$A$2:$H$250,5,0)=$M$5),1,0)</f>
        <v>#N/A</v>
      </c>
      <c r="G44" s="3" t="e">
        <f>IF(OR(VLOOKUP($A44,données!$A$2:$H$250,7,0)=$M$2,VLOOKUP($A44,données!$A$2:$H$250,7,0)=$M$3,VLOOKUP($A44,données!$A$2:$H$250,7,0)=$M$5),1,0)</f>
        <v>#N/A</v>
      </c>
      <c r="H44" s="3" t="e">
        <f>IF(OR(VLOOKUP($A44,données!$A$2:$H$250,8,0)=$M$2,VLOOKUP($A44,données!$A$2:$H$250,8,0)=$M$3,VLOOKUP($A44,données!$A$2:$H$250,8,0)=$M$5),1,0)</f>
        <v>#N/A</v>
      </c>
      <c r="I44" s="7" t="e">
        <f t="shared" si="0"/>
        <v>#N/A</v>
      </c>
      <c r="J44" s="7" t="e">
        <f t="shared" si="1"/>
        <v>#N/A</v>
      </c>
    </row>
    <row r="45" spans="1:10" x14ac:dyDescent="0.25">
      <c r="A45" t="str">
        <f t="shared" si="2"/>
        <v>000</v>
      </c>
      <c r="B45" s="1">
        <f>données!B45</f>
        <v>0</v>
      </c>
      <c r="C45" s="1">
        <f>données!C45</f>
        <v>0</v>
      </c>
      <c r="D45" s="1">
        <f>données!D45</f>
        <v>0</v>
      </c>
      <c r="E45" s="3" t="e">
        <f>IF(OR(VLOOKUP($A45,données!$A$2:$H$250,6,0)=$M$2,VLOOKUP($A45,données!$A$2:$H$250,6,0)=$M$3,VLOOKUP($A45,données!$A$2:$H$250,6,0)=$M$5),1,0)</f>
        <v>#N/A</v>
      </c>
      <c r="F45" s="3" t="e">
        <f>IF(OR(VLOOKUP($A45,données!$A$2:$H$250,5,0)=$M$2,VLOOKUP($A45,données!$A$2:$H$250,5,0)=$M$3,VLOOKUP($A45,données!$A$2:$H$250,5,0)=$M$5),1,0)</f>
        <v>#N/A</v>
      </c>
      <c r="G45" s="3" t="e">
        <f>IF(OR(VLOOKUP($A45,données!$A$2:$H$250,7,0)=$M$2,VLOOKUP($A45,données!$A$2:$H$250,7,0)=$M$3,VLOOKUP($A45,données!$A$2:$H$250,7,0)=$M$5),1,0)</f>
        <v>#N/A</v>
      </c>
      <c r="H45" s="3" t="e">
        <f>IF(OR(VLOOKUP($A45,données!$A$2:$H$250,8,0)=$M$2,VLOOKUP($A45,données!$A$2:$H$250,8,0)=$M$3,VLOOKUP($A45,données!$A$2:$H$250,8,0)=$M$5),1,0)</f>
        <v>#N/A</v>
      </c>
      <c r="I45" s="7" t="e">
        <f t="shared" si="0"/>
        <v>#N/A</v>
      </c>
      <c r="J45" s="7" t="e">
        <f t="shared" si="1"/>
        <v>#N/A</v>
      </c>
    </row>
    <row r="46" spans="1:10" x14ac:dyDescent="0.25">
      <c r="A46" t="str">
        <f t="shared" si="2"/>
        <v>000</v>
      </c>
      <c r="B46" s="1">
        <f>données!B46</f>
        <v>0</v>
      </c>
      <c r="C46" s="1">
        <f>données!C46</f>
        <v>0</v>
      </c>
      <c r="D46" s="1">
        <f>données!D46</f>
        <v>0</v>
      </c>
      <c r="E46" s="3" t="e">
        <f>IF(OR(VLOOKUP($A46,données!$A$2:$H$250,6,0)=$M$2,VLOOKUP($A46,données!$A$2:$H$250,6,0)=$M$3,VLOOKUP($A46,données!$A$2:$H$250,6,0)=$M$5),1,0)</f>
        <v>#N/A</v>
      </c>
      <c r="F46" s="3" t="e">
        <f>IF(OR(VLOOKUP($A46,données!$A$2:$H$250,5,0)=$M$2,VLOOKUP($A46,données!$A$2:$H$250,5,0)=$M$3,VLOOKUP($A46,données!$A$2:$H$250,5,0)=$M$5),1,0)</f>
        <v>#N/A</v>
      </c>
      <c r="G46" s="3" t="e">
        <f>IF(OR(VLOOKUP($A46,données!$A$2:$H$250,7,0)=$M$2,VLOOKUP($A46,données!$A$2:$H$250,7,0)=$M$3,VLOOKUP($A46,données!$A$2:$H$250,7,0)=$M$5),1,0)</f>
        <v>#N/A</v>
      </c>
      <c r="H46" s="3" t="e">
        <f>IF(OR(VLOOKUP($A46,données!$A$2:$H$250,8,0)=$M$2,VLOOKUP($A46,données!$A$2:$H$250,8,0)=$M$3,VLOOKUP($A46,données!$A$2:$H$250,8,0)=$M$5),1,0)</f>
        <v>#N/A</v>
      </c>
      <c r="I46" s="7" t="e">
        <f t="shared" si="0"/>
        <v>#N/A</v>
      </c>
      <c r="J46" s="7" t="e">
        <f t="shared" si="1"/>
        <v>#N/A</v>
      </c>
    </row>
    <row r="47" spans="1:10" x14ac:dyDescent="0.25">
      <c r="A47" t="str">
        <f t="shared" si="2"/>
        <v>000</v>
      </c>
      <c r="B47" s="1">
        <f>données!B47</f>
        <v>0</v>
      </c>
      <c r="C47" s="1">
        <f>données!C47</f>
        <v>0</v>
      </c>
      <c r="D47" s="1">
        <f>données!D47</f>
        <v>0</v>
      </c>
      <c r="E47" s="3" t="e">
        <f>IF(OR(VLOOKUP($A47,données!$A$2:$H$250,6,0)=$M$2,VLOOKUP($A47,données!$A$2:$H$250,6,0)=$M$3,VLOOKUP($A47,données!$A$2:$H$250,6,0)=$M$5),1,0)</f>
        <v>#N/A</v>
      </c>
      <c r="F47" s="3" t="e">
        <f>IF(OR(VLOOKUP($A47,données!$A$2:$H$250,5,0)=$M$2,VLOOKUP($A47,données!$A$2:$H$250,5,0)=$M$3,VLOOKUP($A47,données!$A$2:$H$250,5,0)=$M$5),1,0)</f>
        <v>#N/A</v>
      </c>
      <c r="G47" s="3" t="e">
        <f>IF(OR(VLOOKUP($A47,données!$A$2:$H$250,7,0)=$M$2,VLOOKUP($A47,données!$A$2:$H$250,7,0)=$M$3,VLOOKUP($A47,données!$A$2:$H$250,7,0)=$M$5),1,0)</f>
        <v>#N/A</v>
      </c>
      <c r="H47" s="3" t="e">
        <f>IF(OR(VLOOKUP($A47,données!$A$2:$H$250,8,0)=$M$2,VLOOKUP($A47,données!$A$2:$H$250,8,0)=$M$3,VLOOKUP($A47,données!$A$2:$H$250,8,0)=$M$5),1,0)</f>
        <v>#N/A</v>
      </c>
      <c r="I47" s="7" t="e">
        <f t="shared" si="0"/>
        <v>#N/A</v>
      </c>
      <c r="J47" s="7" t="e">
        <f t="shared" si="1"/>
        <v>#N/A</v>
      </c>
    </row>
    <row r="48" spans="1:10" x14ac:dyDescent="0.25">
      <c r="A48" t="str">
        <f t="shared" si="2"/>
        <v>000</v>
      </c>
      <c r="B48" s="1">
        <f>données!B48</f>
        <v>0</v>
      </c>
      <c r="C48" s="1">
        <f>données!C48</f>
        <v>0</v>
      </c>
      <c r="D48" s="1">
        <f>données!D48</f>
        <v>0</v>
      </c>
      <c r="E48" s="3" t="e">
        <f>IF(OR(VLOOKUP($A48,données!$A$2:$H$250,6,0)=$M$2,VLOOKUP($A48,données!$A$2:$H$250,6,0)=$M$3,VLOOKUP($A48,données!$A$2:$H$250,6,0)=$M$5),1,0)</f>
        <v>#N/A</v>
      </c>
      <c r="F48" s="3" t="e">
        <f>IF(OR(VLOOKUP($A48,données!$A$2:$H$250,5,0)=$M$2,VLOOKUP($A48,données!$A$2:$H$250,5,0)=$M$3,VLOOKUP($A48,données!$A$2:$H$250,5,0)=$M$5),1,0)</f>
        <v>#N/A</v>
      </c>
      <c r="G48" s="3" t="e">
        <f>IF(OR(VLOOKUP($A48,données!$A$2:$H$250,7,0)=$M$2,VLOOKUP($A48,données!$A$2:$H$250,7,0)=$M$3,VLOOKUP($A48,données!$A$2:$H$250,7,0)=$M$5),1,0)</f>
        <v>#N/A</v>
      </c>
      <c r="H48" s="3" t="e">
        <f>IF(OR(VLOOKUP($A48,données!$A$2:$H$250,8,0)=$M$2,VLOOKUP($A48,données!$A$2:$H$250,8,0)=$M$3,VLOOKUP($A48,données!$A$2:$H$250,8,0)=$M$5),1,0)</f>
        <v>#N/A</v>
      </c>
      <c r="I48" s="7" t="e">
        <f t="shared" si="0"/>
        <v>#N/A</v>
      </c>
      <c r="J48" s="7" t="e">
        <f t="shared" si="1"/>
        <v>#N/A</v>
      </c>
    </row>
    <row r="49" spans="1:10" x14ac:dyDescent="0.25">
      <c r="A49" t="str">
        <f t="shared" si="2"/>
        <v>000</v>
      </c>
      <c r="B49" s="1">
        <f>données!B49</f>
        <v>0</v>
      </c>
      <c r="C49" s="1">
        <f>données!C49</f>
        <v>0</v>
      </c>
      <c r="D49" s="1">
        <f>données!D49</f>
        <v>0</v>
      </c>
      <c r="E49" s="3" t="e">
        <f>IF(OR(VLOOKUP($A49,données!$A$2:$H$250,6,0)=$M$2,VLOOKUP($A49,données!$A$2:$H$250,6,0)=$M$3,VLOOKUP($A49,données!$A$2:$H$250,6,0)=$M$5),1,0)</f>
        <v>#N/A</v>
      </c>
      <c r="F49" s="3" t="e">
        <f>IF(OR(VLOOKUP($A49,données!$A$2:$H$250,5,0)=$M$2,VLOOKUP($A49,données!$A$2:$H$250,5,0)=$M$3,VLOOKUP($A49,données!$A$2:$H$250,5,0)=$M$5),1,0)</f>
        <v>#N/A</v>
      </c>
      <c r="G49" s="3" t="e">
        <f>IF(OR(VLOOKUP($A49,données!$A$2:$H$250,7,0)=$M$2,VLOOKUP($A49,données!$A$2:$H$250,7,0)=$M$3,VLOOKUP($A49,données!$A$2:$H$250,7,0)=$M$5),1,0)</f>
        <v>#N/A</v>
      </c>
      <c r="H49" s="3" t="e">
        <f>IF(OR(VLOOKUP($A49,données!$A$2:$H$250,8,0)=$M$2,VLOOKUP($A49,données!$A$2:$H$250,8,0)=$M$3,VLOOKUP($A49,données!$A$2:$H$250,8,0)=$M$5),1,0)</f>
        <v>#N/A</v>
      </c>
      <c r="I49" s="7" t="e">
        <f t="shared" si="0"/>
        <v>#N/A</v>
      </c>
      <c r="J49" s="7" t="e">
        <f t="shared" si="1"/>
        <v>#N/A</v>
      </c>
    </row>
    <row r="50" spans="1:10" x14ac:dyDescent="0.25">
      <c r="A50" t="str">
        <f t="shared" si="2"/>
        <v>000</v>
      </c>
      <c r="B50" s="1">
        <f>données!B50</f>
        <v>0</v>
      </c>
      <c r="C50" s="1">
        <f>données!C50</f>
        <v>0</v>
      </c>
      <c r="D50" s="1">
        <f>données!D50</f>
        <v>0</v>
      </c>
      <c r="E50" s="3" t="e">
        <f>IF(OR(VLOOKUP($A50,données!$A$2:$H$250,6,0)=$M$2,VLOOKUP($A50,données!$A$2:$H$250,6,0)=$M$3,VLOOKUP($A50,données!$A$2:$H$250,6,0)=$M$5),1,0)</f>
        <v>#N/A</v>
      </c>
      <c r="F50" s="3" t="e">
        <f>IF(OR(VLOOKUP($A50,données!$A$2:$H$250,5,0)=$M$2,VLOOKUP($A50,données!$A$2:$H$250,5,0)=$M$3,VLOOKUP($A50,données!$A$2:$H$250,5,0)=$M$5),1,0)</f>
        <v>#N/A</v>
      </c>
      <c r="G50" s="3" t="e">
        <f>IF(OR(VLOOKUP($A50,données!$A$2:$H$250,7,0)=$M$2,VLOOKUP($A50,données!$A$2:$H$250,7,0)=$M$3,VLOOKUP($A50,données!$A$2:$H$250,7,0)=$M$5),1,0)</f>
        <v>#N/A</v>
      </c>
      <c r="H50" s="3" t="e">
        <f>IF(OR(VLOOKUP($A50,données!$A$2:$H$250,8,0)=$M$2,VLOOKUP($A50,données!$A$2:$H$250,8,0)=$M$3,VLOOKUP($A50,données!$A$2:$H$250,8,0)=$M$5),1,0)</f>
        <v>#N/A</v>
      </c>
      <c r="I50" s="7" t="e">
        <f t="shared" si="0"/>
        <v>#N/A</v>
      </c>
      <c r="J50" s="7" t="e">
        <f t="shared" si="1"/>
        <v>#N/A</v>
      </c>
    </row>
    <row r="51" spans="1:10" x14ac:dyDescent="0.25">
      <c r="A51" t="str">
        <f t="shared" si="2"/>
        <v>000</v>
      </c>
      <c r="B51" s="1">
        <f>données!B51</f>
        <v>0</v>
      </c>
      <c r="C51" s="1">
        <f>données!C51</f>
        <v>0</v>
      </c>
      <c r="D51" s="1">
        <f>données!D51</f>
        <v>0</v>
      </c>
      <c r="E51" s="3" t="e">
        <f>IF(OR(VLOOKUP($A51,données!$A$2:$H$250,6,0)=$M$2,VLOOKUP($A51,données!$A$2:$H$250,6,0)=$M$3,VLOOKUP($A51,données!$A$2:$H$250,6,0)=$M$5),1,0)</f>
        <v>#N/A</v>
      </c>
      <c r="F51" s="3" t="e">
        <f>IF(OR(VLOOKUP($A51,données!$A$2:$H$250,5,0)=$M$2,VLOOKUP($A51,données!$A$2:$H$250,5,0)=$M$3,VLOOKUP($A51,données!$A$2:$H$250,5,0)=$M$5),1,0)</f>
        <v>#N/A</v>
      </c>
      <c r="G51" s="3" t="e">
        <f>IF(OR(VLOOKUP($A51,données!$A$2:$H$250,7,0)=$M$2,VLOOKUP($A51,données!$A$2:$H$250,7,0)=$M$3,VLOOKUP($A51,données!$A$2:$H$250,7,0)=$M$5),1,0)</f>
        <v>#N/A</v>
      </c>
      <c r="H51" s="3" t="e">
        <f>IF(OR(VLOOKUP($A51,données!$A$2:$H$250,8,0)=$M$2,VLOOKUP($A51,données!$A$2:$H$250,8,0)=$M$3,VLOOKUP($A51,données!$A$2:$H$250,8,0)=$M$5),1,0)</f>
        <v>#N/A</v>
      </c>
      <c r="I51" s="7" t="e">
        <f t="shared" si="0"/>
        <v>#N/A</v>
      </c>
      <c r="J51" s="7" t="e">
        <f t="shared" si="1"/>
        <v>#N/A</v>
      </c>
    </row>
    <row r="52" spans="1:10" x14ac:dyDescent="0.25">
      <c r="A52" t="str">
        <f t="shared" si="2"/>
        <v>000</v>
      </c>
      <c r="B52" s="1">
        <f>données!B52</f>
        <v>0</v>
      </c>
      <c r="C52" s="1">
        <f>données!C52</f>
        <v>0</v>
      </c>
      <c r="D52" s="1">
        <f>données!D52</f>
        <v>0</v>
      </c>
      <c r="E52" s="3" t="e">
        <f>IF(OR(VLOOKUP($A52,données!$A$2:$H$250,6,0)=$M$2,VLOOKUP($A52,données!$A$2:$H$250,6,0)=$M$3,VLOOKUP($A52,données!$A$2:$H$250,6,0)=$M$5),1,0)</f>
        <v>#N/A</v>
      </c>
      <c r="F52" s="3" t="e">
        <f>IF(OR(VLOOKUP($A52,données!$A$2:$H$250,5,0)=$M$2,VLOOKUP($A52,données!$A$2:$H$250,5,0)=$M$3,VLOOKUP($A52,données!$A$2:$H$250,5,0)=$M$5),1,0)</f>
        <v>#N/A</v>
      </c>
      <c r="G52" s="3" t="e">
        <f>IF(OR(VLOOKUP($A52,données!$A$2:$H$250,7,0)=$M$2,VLOOKUP($A52,données!$A$2:$H$250,7,0)=$M$3,VLOOKUP($A52,données!$A$2:$H$250,7,0)=$M$5),1,0)</f>
        <v>#N/A</v>
      </c>
      <c r="H52" s="3" t="e">
        <f>IF(OR(VLOOKUP($A52,données!$A$2:$H$250,8,0)=$M$2,VLOOKUP($A52,données!$A$2:$H$250,8,0)=$M$3,VLOOKUP($A52,données!$A$2:$H$250,8,0)=$M$5),1,0)</f>
        <v>#N/A</v>
      </c>
      <c r="I52" s="7" t="e">
        <f t="shared" si="0"/>
        <v>#N/A</v>
      </c>
      <c r="J52" s="7" t="e">
        <f t="shared" si="1"/>
        <v>#N/A</v>
      </c>
    </row>
    <row r="53" spans="1:10" x14ac:dyDescent="0.25">
      <c r="A53" t="str">
        <f t="shared" si="2"/>
        <v>000</v>
      </c>
      <c r="B53" s="1">
        <f>données!B53</f>
        <v>0</v>
      </c>
      <c r="C53" s="1">
        <f>données!C53</f>
        <v>0</v>
      </c>
      <c r="D53" s="1">
        <f>données!D53</f>
        <v>0</v>
      </c>
      <c r="E53" s="3" t="e">
        <f>IF(OR(VLOOKUP($A53,données!$A$2:$H$250,6,0)=$M$2,VLOOKUP($A53,données!$A$2:$H$250,6,0)=$M$3,VLOOKUP($A53,données!$A$2:$H$250,6,0)=$M$5),1,0)</f>
        <v>#N/A</v>
      </c>
      <c r="F53" s="3" t="e">
        <f>IF(OR(VLOOKUP($A53,données!$A$2:$H$250,5,0)=$M$2,VLOOKUP($A53,données!$A$2:$H$250,5,0)=$M$3,VLOOKUP($A53,données!$A$2:$H$250,5,0)=$M$5),1,0)</f>
        <v>#N/A</v>
      </c>
      <c r="G53" s="3" t="e">
        <f>IF(OR(VLOOKUP($A53,données!$A$2:$H$250,7,0)=$M$2,VLOOKUP($A53,données!$A$2:$H$250,7,0)=$M$3,VLOOKUP($A53,données!$A$2:$H$250,7,0)=$M$5),1,0)</f>
        <v>#N/A</v>
      </c>
      <c r="H53" s="3" t="e">
        <f>IF(OR(VLOOKUP($A53,données!$A$2:$H$250,8,0)=$M$2,VLOOKUP($A53,données!$A$2:$H$250,8,0)=$M$3,VLOOKUP($A53,données!$A$2:$H$250,8,0)=$M$5),1,0)</f>
        <v>#N/A</v>
      </c>
      <c r="I53" s="7" t="e">
        <f t="shared" si="0"/>
        <v>#N/A</v>
      </c>
      <c r="J53" s="7" t="e">
        <f t="shared" si="1"/>
        <v>#N/A</v>
      </c>
    </row>
    <row r="54" spans="1:10" x14ac:dyDescent="0.25">
      <c r="A54" t="str">
        <f t="shared" si="2"/>
        <v>000</v>
      </c>
      <c r="B54" s="1">
        <f>données!B54</f>
        <v>0</v>
      </c>
      <c r="C54" s="1">
        <f>données!C54</f>
        <v>0</v>
      </c>
      <c r="D54" s="1">
        <f>données!D54</f>
        <v>0</v>
      </c>
      <c r="E54" s="3" t="e">
        <f>IF(OR(VLOOKUP($A54,données!$A$2:$H$250,6,0)=$M$2,VLOOKUP($A54,données!$A$2:$H$250,6,0)=$M$3,VLOOKUP($A54,données!$A$2:$H$250,6,0)=$M$5),1,0)</f>
        <v>#N/A</v>
      </c>
      <c r="F54" s="3" t="e">
        <f>IF(OR(VLOOKUP($A54,données!$A$2:$H$250,5,0)=$M$2,VLOOKUP($A54,données!$A$2:$H$250,5,0)=$M$3,VLOOKUP($A54,données!$A$2:$H$250,5,0)=$M$5),1,0)</f>
        <v>#N/A</v>
      </c>
      <c r="G54" s="3" t="e">
        <f>IF(OR(VLOOKUP($A54,données!$A$2:$H$250,7,0)=$M$2,VLOOKUP($A54,données!$A$2:$H$250,7,0)=$M$3,VLOOKUP($A54,données!$A$2:$H$250,7,0)=$M$5),1,0)</f>
        <v>#N/A</v>
      </c>
      <c r="H54" s="3" t="e">
        <f>IF(OR(VLOOKUP($A54,données!$A$2:$H$250,8,0)=$M$2,VLOOKUP($A54,données!$A$2:$H$250,8,0)=$M$3,VLOOKUP($A54,données!$A$2:$H$250,8,0)=$M$5),1,0)</f>
        <v>#N/A</v>
      </c>
      <c r="I54" s="7" t="e">
        <f t="shared" si="0"/>
        <v>#N/A</v>
      </c>
      <c r="J54" s="7" t="e">
        <f t="shared" si="1"/>
        <v>#N/A</v>
      </c>
    </row>
    <row r="55" spans="1:10" x14ac:dyDescent="0.25">
      <c r="A55" t="str">
        <f t="shared" si="2"/>
        <v>000</v>
      </c>
      <c r="B55" s="1">
        <f>données!B55</f>
        <v>0</v>
      </c>
      <c r="C55" s="1">
        <f>données!C55</f>
        <v>0</v>
      </c>
      <c r="D55" s="1">
        <f>données!D55</f>
        <v>0</v>
      </c>
      <c r="E55" s="3" t="e">
        <f>IF(OR(VLOOKUP($A55,données!$A$2:$H$250,6,0)=$M$2,VLOOKUP($A55,données!$A$2:$H$250,6,0)=$M$3,VLOOKUP($A55,données!$A$2:$H$250,6,0)=$M$5),1,0)</f>
        <v>#N/A</v>
      </c>
      <c r="F55" s="3" t="e">
        <f>IF(OR(VLOOKUP($A55,données!$A$2:$H$250,5,0)=$M$2,VLOOKUP($A55,données!$A$2:$H$250,5,0)=$M$3,VLOOKUP($A55,données!$A$2:$H$250,5,0)=$M$5),1,0)</f>
        <v>#N/A</v>
      </c>
      <c r="G55" s="3" t="e">
        <f>IF(OR(VLOOKUP($A55,données!$A$2:$H$250,7,0)=$M$2,VLOOKUP($A55,données!$A$2:$H$250,7,0)=$M$3,VLOOKUP($A55,données!$A$2:$H$250,7,0)=$M$5),1,0)</f>
        <v>#N/A</v>
      </c>
      <c r="H55" s="3" t="e">
        <f>IF(OR(VLOOKUP($A55,données!$A$2:$H$250,8,0)=$M$2,VLOOKUP($A55,données!$A$2:$H$250,8,0)=$M$3,VLOOKUP($A55,données!$A$2:$H$250,8,0)=$M$5),1,0)</f>
        <v>#N/A</v>
      </c>
      <c r="I55" s="7" t="e">
        <f t="shared" si="0"/>
        <v>#N/A</v>
      </c>
      <c r="J55" s="7" t="e">
        <f t="shared" si="1"/>
        <v>#N/A</v>
      </c>
    </row>
    <row r="56" spans="1:10" x14ac:dyDescent="0.25">
      <c r="A56" t="str">
        <f t="shared" si="2"/>
        <v>000</v>
      </c>
      <c r="B56" s="1">
        <f>données!B56</f>
        <v>0</v>
      </c>
      <c r="C56" s="1">
        <f>données!C56</f>
        <v>0</v>
      </c>
      <c r="D56" s="1">
        <f>données!D56</f>
        <v>0</v>
      </c>
      <c r="E56" s="3" t="e">
        <f>IF(OR(VLOOKUP($A56,données!$A$2:$H$250,6,0)=$M$2,VLOOKUP($A56,données!$A$2:$H$250,6,0)=$M$3,VLOOKUP($A56,données!$A$2:$H$250,6,0)=$M$5),1,0)</f>
        <v>#N/A</v>
      </c>
      <c r="F56" s="3" t="e">
        <f>IF(OR(VLOOKUP($A56,données!$A$2:$H$250,5,0)=$M$2,VLOOKUP($A56,données!$A$2:$H$250,5,0)=$M$3,VLOOKUP($A56,données!$A$2:$H$250,5,0)=$M$5),1,0)</f>
        <v>#N/A</v>
      </c>
      <c r="G56" s="3" t="e">
        <f>IF(OR(VLOOKUP($A56,données!$A$2:$H$250,7,0)=$M$2,VLOOKUP($A56,données!$A$2:$H$250,7,0)=$M$3,VLOOKUP($A56,données!$A$2:$H$250,7,0)=$M$5),1,0)</f>
        <v>#N/A</v>
      </c>
      <c r="H56" s="3" t="e">
        <f>IF(OR(VLOOKUP($A56,données!$A$2:$H$250,8,0)=$M$2,VLOOKUP($A56,données!$A$2:$H$250,8,0)=$M$3,VLOOKUP($A56,données!$A$2:$H$250,8,0)=$M$5),1,0)</f>
        <v>#N/A</v>
      </c>
      <c r="I56" s="7" t="e">
        <f t="shared" si="0"/>
        <v>#N/A</v>
      </c>
      <c r="J56" s="7" t="e">
        <f t="shared" si="1"/>
        <v>#N/A</v>
      </c>
    </row>
    <row r="57" spans="1:10" x14ac:dyDescent="0.25">
      <c r="A57" t="str">
        <f t="shared" si="2"/>
        <v>000</v>
      </c>
      <c r="B57" s="1">
        <f>données!B57</f>
        <v>0</v>
      </c>
      <c r="C57" s="1">
        <f>données!C57</f>
        <v>0</v>
      </c>
      <c r="D57" s="1">
        <f>données!D57</f>
        <v>0</v>
      </c>
      <c r="E57" s="3" t="e">
        <f>IF(OR(VLOOKUP($A57,données!$A$2:$H$250,6,0)=$M$2,VLOOKUP($A57,données!$A$2:$H$250,6,0)=$M$3,VLOOKUP($A57,données!$A$2:$H$250,6,0)=$M$5),1,0)</f>
        <v>#N/A</v>
      </c>
      <c r="F57" s="3" t="e">
        <f>IF(OR(VLOOKUP($A57,données!$A$2:$H$250,5,0)=$M$2,VLOOKUP($A57,données!$A$2:$H$250,5,0)=$M$3,VLOOKUP($A57,données!$A$2:$H$250,5,0)=$M$5),1,0)</f>
        <v>#N/A</v>
      </c>
      <c r="G57" s="3" t="e">
        <f>IF(OR(VLOOKUP($A57,données!$A$2:$H$250,7,0)=$M$2,VLOOKUP($A57,données!$A$2:$H$250,7,0)=$M$3,VLOOKUP($A57,données!$A$2:$H$250,7,0)=$M$5),1,0)</f>
        <v>#N/A</v>
      </c>
      <c r="H57" s="3" t="e">
        <f>IF(OR(VLOOKUP($A57,données!$A$2:$H$250,8,0)=$M$2,VLOOKUP($A57,données!$A$2:$H$250,8,0)=$M$3,VLOOKUP($A57,données!$A$2:$H$250,8,0)=$M$5),1,0)</f>
        <v>#N/A</v>
      </c>
      <c r="I57" s="7" t="e">
        <f t="shared" si="0"/>
        <v>#N/A</v>
      </c>
      <c r="J57" s="7" t="e">
        <f t="shared" si="1"/>
        <v>#N/A</v>
      </c>
    </row>
    <row r="58" spans="1:10" x14ac:dyDescent="0.25">
      <c r="A58" t="str">
        <f t="shared" si="2"/>
        <v>000</v>
      </c>
      <c r="B58" s="1">
        <f>données!B58</f>
        <v>0</v>
      </c>
      <c r="C58" s="1">
        <f>données!C58</f>
        <v>0</v>
      </c>
      <c r="D58" s="1">
        <f>données!D58</f>
        <v>0</v>
      </c>
      <c r="E58" s="3" t="e">
        <f>IF(OR(VLOOKUP($A58,données!$A$2:$H$250,6,0)=$M$2,VLOOKUP($A58,données!$A$2:$H$250,6,0)=$M$3,VLOOKUP($A58,données!$A$2:$H$250,6,0)=$M$5),1,0)</f>
        <v>#N/A</v>
      </c>
      <c r="F58" s="3" t="e">
        <f>IF(OR(VLOOKUP($A58,données!$A$2:$H$250,5,0)=$M$2,VLOOKUP($A58,données!$A$2:$H$250,5,0)=$M$3,VLOOKUP($A58,données!$A$2:$H$250,5,0)=$M$5),1,0)</f>
        <v>#N/A</v>
      </c>
      <c r="G58" s="3" t="e">
        <f>IF(OR(VLOOKUP($A58,données!$A$2:$H$250,7,0)=$M$2,VLOOKUP($A58,données!$A$2:$H$250,7,0)=$M$3,VLOOKUP($A58,données!$A$2:$H$250,7,0)=$M$5),1,0)</f>
        <v>#N/A</v>
      </c>
      <c r="H58" s="3" t="e">
        <f>IF(OR(VLOOKUP($A58,données!$A$2:$H$250,8,0)=$M$2,VLOOKUP($A58,données!$A$2:$H$250,8,0)=$M$3,VLOOKUP($A58,données!$A$2:$H$250,8,0)=$M$5),1,0)</f>
        <v>#N/A</v>
      </c>
      <c r="I58" s="7" t="e">
        <f t="shared" si="0"/>
        <v>#N/A</v>
      </c>
      <c r="J58" s="7" t="e">
        <f t="shared" si="1"/>
        <v>#N/A</v>
      </c>
    </row>
    <row r="59" spans="1:10" x14ac:dyDescent="0.25">
      <c r="A59" t="str">
        <f t="shared" si="2"/>
        <v>000</v>
      </c>
      <c r="B59" s="1">
        <f>données!B59</f>
        <v>0</v>
      </c>
      <c r="C59" s="1">
        <f>données!C59</f>
        <v>0</v>
      </c>
      <c r="D59" s="1">
        <f>données!D59</f>
        <v>0</v>
      </c>
      <c r="E59" s="3" t="e">
        <f>IF(OR(VLOOKUP($A59,données!$A$2:$H$250,6,0)=$M$2,VLOOKUP($A59,données!$A$2:$H$250,6,0)=$M$3,VLOOKUP($A59,données!$A$2:$H$250,6,0)=$M$5),1,0)</f>
        <v>#N/A</v>
      </c>
      <c r="F59" s="3" t="e">
        <f>IF(OR(VLOOKUP($A59,données!$A$2:$H$250,5,0)=$M$2,VLOOKUP($A59,données!$A$2:$H$250,5,0)=$M$3,VLOOKUP($A59,données!$A$2:$H$250,5,0)=$M$5),1,0)</f>
        <v>#N/A</v>
      </c>
      <c r="G59" s="3" t="e">
        <f>IF(OR(VLOOKUP($A59,données!$A$2:$H$250,7,0)=$M$2,VLOOKUP($A59,données!$A$2:$H$250,7,0)=$M$3,VLOOKUP($A59,données!$A$2:$H$250,7,0)=$M$5),1,0)</f>
        <v>#N/A</v>
      </c>
      <c r="H59" s="3" t="e">
        <f>IF(OR(VLOOKUP($A59,données!$A$2:$H$250,8,0)=$M$2,VLOOKUP($A59,données!$A$2:$H$250,8,0)=$M$3,VLOOKUP($A59,données!$A$2:$H$250,8,0)=$M$5),1,0)</f>
        <v>#N/A</v>
      </c>
      <c r="I59" s="7" t="e">
        <f t="shared" si="0"/>
        <v>#N/A</v>
      </c>
      <c r="J59" s="7" t="e">
        <f t="shared" si="1"/>
        <v>#N/A</v>
      </c>
    </row>
    <row r="60" spans="1:10" x14ac:dyDescent="0.25">
      <c r="A60" t="str">
        <f t="shared" si="2"/>
        <v>000</v>
      </c>
      <c r="B60" s="1">
        <f>données!B60</f>
        <v>0</v>
      </c>
      <c r="C60" s="1">
        <f>données!C60</f>
        <v>0</v>
      </c>
      <c r="D60" s="1">
        <f>données!D60</f>
        <v>0</v>
      </c>
      <c r="E60" s="3" t="e">
        <f>IF(OR(VLOOKUP($A60,données!$A$2:$H$250,6,0)=$M$2,VLOOKUP($A60,données!$A$2:$H$250,6,0)=$M$3,VLOOKUP($A60,données!$A$2:$H$250,6,0)=$M$5),1,0)</f>
        <v>#N/A</v>
      </c>
      <c r="F60" s="3" t="e">
        <f>IF(OR(VLOOKUP($A60,données!$A$2:$H$250,5,0)=$M$2,VLOOKUP($A60,données!$A$2:$H$250,5,0)=$M$3,VLOOKUP($A60,données!$A$2:$H$250,5,0)=$M$5),1,0)</f>
        <v>#N/A</v>
      </c>
      <c r="G60" s="3" t="e">
        <f>IF(OR(VLOOKUP($A60,données!$A$2:$H$250,7,0)=$M$2,VLOOKUP($A60,données!$A$2:$H$250,7,0)=$M$3,VLOOKUP($A60,données!$A$2:$H$250,7,0)=$M$5),1,0)</f>
        <v>#N/A</v>
      </c>
      <c r="H60" s="3" t="e">
        <f>IF(OR(VLOOKUP($A60,données!$A$2:$H$250,8,0)=$M$2,VLOOKUP($A60,données!$A$2:$H$250,8,0)=$M$3,VLOOKUP($A60,données!$A$2:$H$250,8,0)=$M$5),1,0)</f>
        <v>#N/A</v>
      </c>
      <c r="I60" s="7" t="e">
        <f t="shared" si="0"/>
        <v>#N/A</v>
      </c>
      <c r="J60" s="7" t="e">
        <f t="shared" si="1"/>
        <v>#N/A</v>
      </c>
    </row>
    <row r="61" spans="1:10" x14ac:dyDescent="0.25">
      <c r="A61" t="str">
        <f t="shared" si="2"/>
        <v>000</v>
      </c>
      <c r="B61" s="1">
        <f>données!B61</f>
        <v>0</v>
      </c>
      <c r="C61" s="1">
        <f>données!C61</f>
        <v>0</v>
      </c>
      <c r="D61" s="1">
        <f>données!D61</f>
        <v>0</v>
      </c>
      <c r="E61" s="3" t="e">
        <f>IF(OR(VLOOKUP($A61,données!$A$2:$H$250,6,0)=$M$2,VLOOKUP($A61,données!$A$2:$H$250,6,0)=$M$3,VLOOKUP($A61,données!$A$2:$H$250,6,0)=$M$5),1,0)</f>
        <v>#N/A</v>
      </c>
      <c r="F61" s="3" t="e">
        <f>IF(OR(VLOOKUP($A61,données!$A$2:$H$250,5,0)=$M$2,VLOOKUP($A61,données!$A$2:$H$250,5,0)=$M$3,VLOOKUP($A61,données!$A$2:$H$250,5,0)=$M$5),1,0)</f>
        <v>#N/A</v>
      </c>
      <c r="G61" s="3" t="e">
        <f>IF(OR(VLOOKUP($A61,données!$A$2:$H$250,7,0)=$M$2,VLOOKUP($A61,données!$A$2:$H$250,7,0)=$M$3,VLOOKUP($A61,données!$A$2:$H$250,7,0)=$M$5),1,0)</f>
        <v>#N/A</v>
      </c>
      <c r="H61" s="3" t="e">
        <f>IF(OR(VLOOKUP($A61,données!$A$2:$H$250,8,0)=$M$2,VLOOKUP($A61,données!$A$2:$H$250,8,0)=$M$3,VLOOKUP($A61,données!$A$2:$H$250,8,0)=$M$5),1,0)</f>
        <v>#N/A</v>
      </c>
      <c r="I61" s="7" t="e">
        <f t="shared" si="0"/>
        <v>#N/A</v>
      </c>
      <c r="J61" s="7" t="e">
        <f t="shared" si="1"/>
        <v>#N/A</v>
      </c>
    </row>
    <row r="62" spans="1:10" x14ac:dyDescent="0.25">
      <c r="A62" t="str">
        <f t="shared" si="2"/>
        <v>000</v>
      </c>
      <c r="B62" s="1">
        <f>données!B62</f>
        <v>0</v>
      </c>
      <c r="C62" s="1">
        <f>données!C62</f>
        <v>0</v>
      </c>
      <c r="D62" s="1">
        <f>données!D62</f>
        <v>0</v>
      </c>
      <c r="E62" s="3" t="e">
        <f>IF(OR(VLOOKUP($A62,données!$A$2:$H$250,6,0)=$M$2,VLOOKUP($A62,données!$A$2:$H$250,6,0)=$M$3,VLOOKUP($A62,données!$A$2:$H$250,6,0)=$M$5),1,0)</f>
        <v>#N/A</v>
      </c>
      <c r="F62" s="3" t="e">
        <f>IF(OR(VLOOKUP($A62,données!$A$2:$H$250,5,0)=$M$2,VLOOKUP($A62,données!$A$2:$H$250,5,0)=$M$3,VLOOKUP($A62,données!$A$2:$H$250,5,0)=$M$5),1,0)</f>
        <v>#N/A</v>
      </c>
      <c r="G62" s="3" t="e">
        <f>IF(OR(VLOOKUP($A62,données!$A$2:$H$250,7,0)=$M$2,VLOOKUP($A62,données!$A$2:$H$250,7,0)=$M$3,VLOOKUP($A62,données!$A$2:$H$250,7,0)=$M$5),1,0)</f>
        <v>#N/A</v>
      </c>
      <c r="H62" s="3" t="e">
        <f>IF(OR(VLOOKUP($A62,données!$A$2:$H$250,8,0)=$M$2,VLOOKUP($A62,données!$A$2:$H$250,8,0)=$M$3,VLOOKUP($A62,données!$A$2:$H$250,8,0)=$M$5),1,0)</f>
        <v>#N/A</v>
      </c>
      <c r="I62" s="7" t="e">
        <f t="shared" si="0"/>
        <v>#N/A</v>
      </c>
      <c r="J62" s="7" t="e">
        <f t="shared" si="1"/>
        <v>#N/A</v>
      </c>
    </row>
    <row r="63" spans="1:10" x14ac:dyDescent="0.25">
      <c r="A63" t="str">
        <f t="shared" si="2"/>
        <v>000</v>
      </c>
      <c r="B63" s="1">
        <f>données!B63</f>
        <v>0</v>
      </c>
      <c r="C63" s="1">
        <f>données!C63</f>
        <v>0</v>
      </c>
      <c r="D63" s="1">
        <f>données!D63</f>
        <v>0</v>
      </c>
      <c r="E63" s="3" t="e">
        <f>IF(OR(VLOOKUP($A63,données!$A$2:$H$250,6,0)=$M$2,VLOOKUP($A63,données!$A$2:$H$250,6,0)=$M$3,VLOOKUP($A63,données!$A$2:$H$250,6,0)=$M$5),1,0)</f>
        <v>#N/A</v>
      </c>
      <c r="F63" s="3" t="e">
        <f>IF(OR(VLOOKUP($A63,données!$A$2:$H$250,5,0)=$M$2,VLOOKUP($A63,données!$A$2:$H$250,5,0)=$M$3,VLOOKUP($A63,données!$A$2:$H$250,5,0)=$M$5),1,0)</f>
        <v>#N/A</v>
      </c>
      <c r="G63" s="3" t="e">
        <f>IF(OR(VLOOKUP($A63,données!$A$2:$H$250,7,0)=$M$2,VLOOKUP($A63,données!$A$2:$H$250,7,0)=$M$3,VLOOKUP($A63,données!$A$2:$H$250,7,0)=$M$5),1,0)</f>
        <v>#N/A</v>
      </c>
      <c r="H63" s="3" t="e">
        <f>IF(OR(VLOOKUP($A63,données!$A$2:$H$250,8,0)=$M$2,VLOOKUP($A63,données!$A$2:$H$250,8,0)=$M$3,VLOOKUP($A63,données!$A$2:$H$250,8,0)=$M$5),1,0)</f>
        <v>#N/A</v>
      </c>
      <c r="I63" s="7" t="e">
        <f t="shared" si="0"/>
        <v>#N/A</v>
      </c>
      <c r="J63" s="7" t="e">
        <f t="shared" si="1"/>
        <v>#N/A</v>
      </c>
    </row>
    <row r="64" spans="1:10" x14ac:dyDescent="0.25">
      <c r="A64" t="str">
        <f t="shared" si="2"/>
        <v>000</v>
      </c>
      <c r="B64" s="1">
        <f>données!B64</f>
        <v>0</v>
      </c>
      <c r="C64" s="1">
        <f>données!C64</f>
        <v>0</v>
      </c>
      <c r="D64" s="1">
        <f>données!D64</f>
        <v>0</v>
      </c>
      <c r="E64" s="3" t="e">
        <f>IF(OR(VLOOKUP($A64,données!$A$2:$H$250,6,0)=$M$2,VLOOKUP($A64,données!$A$2:$H$250,6,0)=$M$3,VLOOKUP($A64,données!$A$2:$H$250,6,0)=$M$5),1,0)</f>
        <v>#N/A</v>
      </c>
      <c r="F64" s="3" t="e">
        <f>IF(OR(VLOOKUP($A64,données!$A$2:$H$250,5,0)=$M$2,VLOOKUP($A64,données!$A$2:$H$250,5,0)=$M$3,VLOOKUP($A64,données!$A$2:$H$250,5,0)=$M$5),1,0)</f>
        <v>#N/A</v>
      </c>
      <c r="G64" s="3" t="e">
        <f>IF(OR(VLOOKUP($A64,données!$A$2:$H$250,7,0)=$M$2,VLOOKUP($A64,données!$A$2:$H$250,7,0)=$M$3,VLOOKUP($A64,données!$A$2:$H$250,7,0)=$M$5),1,0)</f>
        <v>#N/A</v>
      </c>
      <c r="H64" s="3" t="e">
        <f>IF(OR(VLOOKUP($A64,données!$A$2:$H$250,8,0)=$M$2,VLOOKUP($A64,données!$A$2:$H$250,8,0)=$M$3,VLOOKUP($A64,données!$A$2:$H$250,8,0)=$M$5),1,0)</f>
        <v>#N/A</v>
      </c>
      <c r="I64" s="7" t="e">
        <f t="shared" si="0"/>
        <v>#N/A</v>
      </c>
      <c r="J64" s="7" t="e">
        <f t="shared" si="1"/>
        <v>#N/A</v>
      </c>
    </row>
    <row r="65" spans="1:10" x14ac:dyDescent="0.25">
      <c r="A65" t="str">
        <f t="shared" si="2"/>
        <v>000</v>
      </c>
      <c r="B65" s="1">
        <f>données!B65</f>
        <v>0</v>
      </c>
      <c r="C65" s="1">
        <f>données!C65</f>
        <v>0</v>
      </c>
      <c r="D65" s="1">
        <f>données!D65</f>
        <v>0</v>
      </c>
      <c r="E65" s="3" t="e">
        <f>IF(OR(VLOOKUP($A65,données!$A$2:$H$250,6,0)=$M$2,VLOOKUP($A65,données!$A$2:$H$250,6,0)=$M$3,VLOOKUP($A65,données!$A$2:$H$250,6,0)=$M$5),1,0)</f>
        <v>#N/A</v>
      </c>
      <c r="F65" s="3" t="e">
        <f>IF(OR(VLOOKUP($A65,données!$A$2:$H$250,5,0)=$M$2,VLOOKUP($A65,données!$A$2:$H$250,5,0)=$M$3,VLOOKUP($A65,données!$A$2:$H$250,5,0)=$M$5),1,0)</f>
        <v>#N/A</v>
      </c>
      <c r="G65" s="3" t="e">
        <f>IF(OR(VLOOKUP($A65,données!$A$2:$H$250,7,0)=$M$2,VLOOKUP($A65,données!$A$2:$H$250,7,0)=$M$3,VLOOKUP($A65,données!$A$2:$H$250,7,0)=$M$5),1,0)</f>
        <v>#N/A</v>
      </c>
      <c r="H65" s="3" t="e">
        <f>IF(OR(VLOOKUP($A65,données!$A$2:$H$250,8,0)=$M$2,VLOOKUP($A65,données!$A$2:$H$250,8,0)=$M$3,VLOOKUP($A65,données!$A$2:$H$250,8,0)=$M$5),1,0)</f>
        <v>#N/A</v>
      </c>
      <c r="I65" s="7" t="e">
        <f t="shared" si="0"/>
        <v>#N/A</v>
      </c>
      <c r="J65" s="7" t="e">
        <f t="shared" si="1"/>
        <v>#N/A</v>
      </c>
    </row>
    <row r="66" spans="1:10" x14ac:dyDescent="0.25">
      <c r="A66" t="str">
        <f t="shared" si="2"/>
        <v>000</v>
      </c>
      <c r="B66" s="1">
        <f>données!B66</f>
        <v>0</v>
      </c>
      <c r="C66" s="1">
        <f>données!C66</f>
        <v>0</v>
      </c>
      <c r="D66" s="1">
        <f>données!D66</f>
        <v>0</v>
      </c>
      <c r="E66" s="3" t="e">
        <f>IF(OR(VLOOKUP($A66,données!$A$2:$H$250,6,0)=$M$2,VLOOKUP($A66,données!$A$2:$H$250,6,0)=$M$3,VLOOKUP($A66,données!$A$2:$H$250,6,0)=$M$5),1,0)</f>
        <v>#N/A</v>
      </c>
      <c r="F66" s="3" t="e">
        <f>IF(OR(VLOOKUP($A66,données!$A$2:$H$250,5,0)=$M$2,VLOOKUP($A66,données!$A$2:$H$250,5,0)=$M$3,VLOOKUP($A66,données!$A$2:$H$250,5,0)=$M$5),1,0)</f>
        <v>#N/A</v>
      </c>
      <c r="G66" s="3" t="e">
        <f>IF(OR(VLOOKUP($A66,données!$A$2:$H$250,7,0)=$M$2,VLOOKUP($A66,données!$A$2:$H$250,7,0)=$M$3,VLOOKUP($A66,données!$A$2:$H$250,7,0)=$M$5),1,0)</f>
        <v>#N/A</v>
      </c>
      <c r="H66" s="3" t="e">
        <f>IF(OR(VLOOKUP($A66,données!$A$2:$H$250,8,0)=$M$2,VLOOKUP($A66,données!$A$2:$H$250,8,0)=$M$3,VLOOKUP($A66,données!$A$2:$H$250,8,0)=$M$5),1,0)</f>
        <v>#N/A</v>
      </c>
      <c r="I66" s="7" t="e">
        <f t="shared" ref="I66:I76" si="3">H66+2*G66+4*F66+8*E66</f>
        <v>#N/A</v>
      </c>
      <c r="J66" s="7" t="e">
        <f t="shared" ref="J66:J76" si="4">VLOOKUP(I66,$P$2:$Q$17,2,0)</f>
        <v>#N/A</v>
      </c>
    </row>
    <row r="67" spans="1:10" x14ac:dyDescent="0.25">
      <c r="A67" t="str">
        <f t="shared" ref="A67:A76" si="5">CONCATENATE(B67,LEFT(C67,4),LEFT(D67,4))</f>
        <v>000</v>
      </c>
      <c r="B67" s="1">
        <f>données!B67</f>
        <v>0</v>
      </c>
      <c r="C67" s="1">
        <f>données!C67</f>
        <v>0</v>
      </c>
      <c r="D67" s="1">
        <f>données!D67</f>
        <v>0</v>
      </c>
      <c r="E67" s="3" t="e">
        <f>IF(OR(VLOOKUP($A67,données!$A$2:$H$250,6,0)=$M$2,VLOOKUP($A67,données!$A$2:$H$250,6,0)=$M$3,VLOOKUP($A67,données!$A$2:$H$250,6,0)=$M$5),1,0)</f>
        <v>#N/A</v>
      </c>
      <c r="F67" s="3" t="e">
        <f>IF(OR(VLOOKUP($A67,données!$A$2:$H$250,5,0)=$M$2,VLOOKUP($A67,données!$A$2:$H$250,5,0)=$M$3,VLOOKUP($A67,données!$A$2:$H$250,5,0)=$M$5),1,0)</f>
        <v>#N/A</v>
      </c>
      <c r="G67" s="3" t="e">
        <f>IF(OR(VLOOKUP($A67,données!$A$2:$H$250,7,0)=$M$2,VLOOKUP($A67,données!$A$2:$H$250,7,0)=$M$3,VLOOKUP($A67,données!$A$2:$H$250,7,0)=$M$5),1,0)</f>
        <v>#N/A</v>
      </c>
      <c r="H67" s="3" t="e">
        <f>IF(OR(VLOOKUP($A67,données!$A$2:$H$250,8,0)=$M$2,VLOOKUP($A67,données!$A$2:$H$250,8,0)=$M$3,VLOOKUP($A67,données!$A$2:$H$250,8,0)=$M$5),1,0)</f>
        <v>#N/A</v>
      </c>
      <c r="I67" s="7" t="e">
        <f t="shared" si="3"/>
        <v>#N/A</v>
      </c>
      <c r="J67" s="7" t="e">
        <f t="shared" si="4"/>
        <v>#N/A</v>
      </c>
    </row>
    <row r="68" spans="1:10" x14ac:dyDescent="0.25">
      <c r="A68" t="str">
        <f t="shared" si="5"/>
        <v>000</v>
      </c>
      <c r="B68" s="1">
        <f>données!B68</f>
        <v>0</v>
      </c>
      <c r="C68" s="1">
        <f>données!C68</f>
        <v>0</v>
      </c>
      <c r="D68" s="1">
        <f>données!D68</f>
        <v>0</v>
      </c>
      <c r="E68" s="3" t="e">
        <f>IF(OR(VLOOKUP($A68,données!$A$2:$H$250,6,0)=$M$2,VLOOKUP($A68,données!$A$2:$H$250,6,0)=$M$3,VLOOKUP($A68,données!$A$2:$H$250,6,0)=$M$5),1,0)</f>
        <v>#N/A</v>
      </c>
      <c r="F68" s="3" t="e">
        <f>IF(OR(VLOOKUP($A68,données!$A$2:$H$250,5,0)=$M$2,VLOOKUP($A68,données!$A$2:$H$250,5,0)=$M$3,VLOOKUP($A68,données!$A$2:$H$250,5,0)=$M$5),1,0)</f>
        <v>#N/A</v>
      </c>
      <c r="G68" s="3" t="e">
        <f>IF(OR(VLOOKUP($A68,données!$A$2:$H$250,7,0)=$M$2,VLOOKUP($A68,données!$A$2:$H$250,7,0)=$M$3,VLOOKUP($A68,données!$A$2:$H$250,7,0)=$M$5),1,0)</f>
        <v>#N/A</v>
      </c>
      <c r="H68" s="3" t="e">
        <f>IF(OR(VLOOKUP($A68,données!$A$2:$H$250,8,0)=$M$2,VLOOKUP($A68,données!$A$2:$H$250,8,0)=$M$3,VLOOKUP($A68,données!$A$2:$H$250,8,0)=$M$5),1,0)</f>
        <v>#N/A</v>
      </c>
      <c r="I68" s="7" t="e">
        <f t="shared" si="3"/>
        <v>#N/A</v>
      </c>
      <c r="J68" s="7" t="e">
        <f t="shared" si="4"/>
        <v>#N/A</v>
      </c>
    </row>
    <row r="69" spans="1:10" x14ac:dyDescent="0.25">
      <c r="A69" t="str">
        <f t="shared" si="5"/>
        <v>000</v>
      </c>
      <c r="B69" s="1">
        <f>données!B69</f>
        <v>0</v>
      </c>
      <c r="C69" s="1">
        <f>données!C69</f>
        <v>0</v>
      </c>
      <c r="D69" s="1">
        <f>données!D69</f>
        <v>0</v>
      </c>
      <c r="E69" s="3" t="e">
        <f>IF(OR(VLOOKUP($A69,données!$A$2:$H$250,6,0)=$M$2,VLOOKUP($A69,données!$A$2:$H$250,6,0)=$M$3,VLOOKUP($A69,données!$A$2:$H$250,6,0)=$M$5),1,0)</f>
        <v>#N/A</v>
      </c>
      <c r="F69" s="3" t="e">
        <f>IF(OR(VLOOKUP($A69,données!$A$2:$H$250,5,0)=$M$2,VLOOKUP($A69,données!$A$2:$H$250,5,0)=$M$3,VLOOKUP($A69,données!$A$2:$H$250,5,0)=$M$5),1,0)</f>
        <v>#N/A</v>
      </c>
      <c r="G69" s="3" t="e">
        <f>IF(OR(VLOOKUP($A69,données!$A$2:$H$250,7,0)=$M$2,VLOOKUP($A69,données!$A$2:$H$250,7,0)=$M$3,VLOOKUP($A69,données!$A$2:$H$250,7,0)=$M$5),1,0)</f>
        <v>#N/A</v>
      </c>
      <c r="H69" s="3" t="e">
        <f>IF(OR(VLOOKUP($A69,données!$A$2:$H$250,8,0)=$M$2,VLOOKUP($A69,données!$A$2:$H$250,8,0)=$M$3,VLOOKUP($A69,données!$A$2:$H$250,8,0)=$M$5),1,0)</f>
        <v>#N/A</v>
      </c>
      <c r="I69" s="7" t="e">
        <f t="shared" si="3"/>
        <v>#N/A</v>
      </c>
      <c r="J69" s="7" t="e">
        <f t="shared" si="4"/>
        <v>#N/A</v>
      </c>
    </row>
    <row r="70" spans="1:10" x14ac:dyDescent="0.25">
      <c r="A70" t="str">
        <f t="shared" si="5"/>
        <v>000</v>
      </c>
      <c r="B70" s="1">
        <f>données!B70</f>
        <v>0</v>
      </c>
      <c r="C70" s="1">
        <f>données!C70</f>
        <v>0</v>
      </c>
      <c r="D70" s="1">
        <f>données!D70</f>
        <v>0</v>
      </c>
      <c r="E70" s="3" t="e">
        <f>IF(OR(VLOOKUP($A70,données!$A$2:$H$250,6,0)=$M$2,VLOOKUP($A70,données!$A$2:$H$250,6,0)=$M$3,VLOOKUP($A70,données!$A$2:$H$250,6,0)=$M$5),1,0)</f>
        <v>#N/A</v>
      </c>
      <c r="F70" s="3" t="e">
        <f>IF(OR(VLOOKUP($A70,données!$A$2:$H$250,5,0)=$M$2,VLOOKUP($A70,données!$A$2:$H$250,5,0)=$M$3,VLOOKUP($A70,données!$A$2:$H$250,5,0)=$M$5),1,0)</f>
        <v>#N/A</v>
      </c>
      <c r="G70" s="3" t="e">
        <f>IF(OR(VLOOKUP($A70,données!$A$2:$H$250,7,0)=$M$2,VLOOKUP($A70,données!$A$2:$H$250,7,0)=$M$3,VLOOKUP($A70,données!$A$2:$H$250,7,0)=$M$5),1,0)</f>
        <v>#N/A</v>
      </c>
      <c r="H70" s="3" t="e">
        <f>IF(OR(VLOOKUP($A70,données!$A$2:$H$250,8,0)=$M$2,VLOOKUP($A70,données!$A$2:$H$250,8,0)=$M$3,VLOOKUP($A70,données!$A$2:$H$250,8,0)=$M$5),1,0)</f>
        <v>#N/A</v>
      </c>
      <c r="I70" s="7" t="e">
        <f t="shared" si="3"/>
        <v>#N/A</v>
      </c>
      <c r="J70" s="7" t="e">
        <f t="shared" si="4"/>
        <v>#N/A</v>
      </c>
    </row>
    <row r="71" spans="1:10" x14ac:dyDescent="0.25">
      <c r="A71" t="str">
        <f t="shared" si="5"/>
        <v>000</v>
      </c>
      <c r="B71" s="1">
        <f>données!B71</f>
        <v>0</v>
      </c>
      <c r="C71" s="1">
        <f>données!C71</f>
        <v>0</v>
      </c>
      <c r="D71" s="1">
        <f>données!D71</f>
        <v>0</v>
      </c>
      <c r="E71" s="3" t="e">
        <f>IF(OR(VLOOKUP($A71,données!$A$2:$H$250,6,0)=$M$2,VLOOKUP($A71,données!$A$2:$H$250,6,0)=$M$3,VLOOKUP($A71,données!$A$2:$H$250,6,0)=$M$5),1,0)</f>
        <v>#N/A</v>
      </c>
      <c r="F71" s="3" t="e">
        <f>IF(OR(VLOOKUP($A71,données!$A$2:$H$250,5,0)=$M$2,VLOOKUP($A71,données!$A$2:$H$250,5,0)=$M$3,VLOOKUP($A71,données!$A$2:$H$250,5,0)=$M$5),1,0)</f>
        <v>#N/A</v>
      </c>
      <c r="G71" s="3" t="e">
        <f>IF(OR(VLOOKUP($A71,données!$A$2:$H$250,7,0)=$M$2,VLOOKUP($A71,données!$A$2:$H$250,7,0)=$M$3,VLOOKUP($A71,données!$A$2:$H$250,7,0)=$M$5),1,0)</f>
        <v>#N/A</v>
      </c>
      <c r="H71" s="3" t="e">
        <f>IF(OR(VLOOKUP($A71,données!$A$2:$H$250,8,0)=$M$2,VLOOKUP($A71,données!$A$2:$H$250,8,0)=$M$3,VLOOKUP($A71,données!$A$2:$H$250,8,0)=$M$5),1,0)</f>
        <v>#N/A</v>
      </c>
      <c r="I71" s="7" t="e">
        <f t="shared" si="3"/>
        <v>#N/A</v>
      </c>
      <c r="J71" s="7" t="e">
        <f t="shared" si="4"/>
        <v>#N/A</v>
      </c>
    </row>
    <row r="72" spans="1:10" x14ac:dyDescent="0.25">
      <c r="A72" t="str">
        <f t="shared" si="5"/>
        <v>000</v>
      </c>
      <c r="B72" s="1">
        <f>données!B72</f>
        <v>0</v>
      </c>
      <c r="C72" s="1">
        <f>données!C72</f>
        <v>0</v>
      </c>
      <c r="D72" s="1">
        <f>données!D72</f>
        <v>0</v>
      </c>
      <c r="E72" s="3" t="e">
        <f>IF(OR(VLOOKUP($A72,données!$A$2:$H$250,6,0)=$M$2,VLOOKUP($A72,données!$A$2:$H$250,6,0)=$M$3,VLOOKUP($A72,données!$A$2:$H$250,6,0)=$M$5),1,0)</f>
        <v>#N/A</v>
      </c>
      <c r="F72" s="3" t="e">
        <f>IF(OR(VLOOKUP($A72,données!$A$2:$H$250,5,0)=$M$2,VLOOKUP($A72,données!$A$2:$H$250,5,0)=$M$3,VLOOKUP($A72,données!$A$2:$H$250,5,0)=$M$5),1,0)</f>
        <v>#N/A</v>
      </c>
      <c r="G72" s="3" t="e">
        <f>IF(OR(VLOOKUP($A72,données!$A$2:$H$250,7,0)=$M$2,VLOOKUP($A72,données!$A$2:$H$250,7,0)=$M$3,VLOOKUP($A72,données!$A$2:$H$250,7,0)=$M$5),1,0)</f>
        <v>#N/A</v>
      </c>
      <c r="H72" s="3" t="e">
        <f>IF(OR(VLOOKUP($A72,données!$A$2:$H$250,8,0)=$M$2,VLOOKUP($A72,données!$A$2:$H$250,8,0)=$M$3,VLOOKUP($A72,données!$A$2:$H$250,8,0)=$M$5),1,0)</f>
        <v>#N/A</v>
      </c>
      <c r="I72" s="7" t="e">
        <f t="shared" si="3"/>
        <v>#N/A</v>
      </c>
      <c r="J72" s="7" t="e">
        <f t="shared" si="4"/>
        <v>#N/A</v>
      </c>
    </row>
    <row r="73" spans="1:10" x14ac:dyDescent="0.25">
      <c r="A73" t="str">
        <f t="shared" si="5"/>
        <v>000</v>
      </c>
      <c r="B73" s="1">
        <f>données!B73</f>
        <v>0</v>
      </c>
      <c r="C73" s="1">
        <f>données!C73</f>
        <v>0</v>
      </c>
      <c r="D73" s="1">
        <f>données!D73</f>
        <v>0</v>
      </c>
      <c r="E73" s="3" t="e">
        <f>IF(OR(VLOOKUP($A73,données!$A$2:$H$250,6,0)=$M$2,VLOOKUP($A73,données!$A$2:$H$250,6,0)=$M$3,VLOOKUP($A73,données!$A$2:$H$250,6,0)=$M$5),1,0)</f>
        <v>#N/A</v>
      </c>
      <c r="F73" s="3" t="e">
        <f>IF(OR(VLOOKUP($A73,données!$A$2:$H$250,5,0)=$M$2,VLOOKUP($A73,données!$A$2:$H$250,5,0)=$M$3,VLOOKUP($A73,données!$A$2:$H$250,5,0)=$M$5),1,0)</f>
        <v>#N/A</v>
      </c>
      <c r="G73" s="3" t="e">
        <f>IF(OR(VLOOKUP($A73,données!$A$2:$H$250,7,0)=$M$2,VLOOKUP($A73,données!$A$2:$H$250,7,0)=$M$3,VLOOKUP($A73,données!$A$2:$H$250,7,0)=$M$5),1,0)</f>
        <v>#N/A</v>
      </c>
      <c r="H73" s="3" t="e">
        <f>IF(OR(VLOOKUP($A73,données!$A$2:$H$250,8,0)=$M$2,VLOOKUP($A73,données!$A$2:$H$250,8,0)=$M$3,VLOOKUP($A73,données!$A$2:$H$250,8,0)=$M$5),1,0)</f>
        <v>#N/A</v>
      </c>
      <c r="I73" s="7" t="e">
        <f t="shared" si="3"/>
        <v>#N/A</v>
      </c>
      <c r="J73" s="7" t="e">
        <f t="shared" si="4"/>
        <v>#N/A</v>
      </c>
    </row>
    <row r="74" spans="1:10" x14ac:dyDescent="0.25">
      <c r="A74" t="str">
        <f t="shared" si="5"/>
        <v>000</v>
      </c>
      <c r="B74" s="1">
        <f>données!B74</f>
        <v>0</v>
      </c>
      <c r="C74" s="1">
        <f>données!C74</f>
        <v>0</v>
      </c>
      <c r="D74" s="1">
        <f>données!D74</f>
        <v>0</v>
      </c>
      <c r="E74" s="3" t="e">
        <f>IF(OR(VLOOKUP($A74,données!$A$2:$H$250,6,0)=$M$2,VLOOKUP($A74,données!$A$2:$H$250,6,0)=$M$3,VLOOKUP($A74,données!$A$2:$H$250,6,0)=$M$5),1,0)</f>
        <v>#N/A</v>
      </c>
      <c r="F74" s="3" t="e">
        <f>IF(OR(VLOOKUP($A74,données!$A$2:$H$250,5,0)=$M$2,VLOOKUP($A74,données!$A$2:$H$250,5,0)=$M$3,VLOOKUP($A74,données!$A$2:$H$250,5,0)=$M$5),1,0)</f>
        <v>#N/A</v>
      </c>
      <c r="G74" s="3" t="e">
        <f>IF(OR(VLOOKUP($A74,données!$A$2:$H$250,7,0)=$M$2,VLOOKUP($A74,données!$A$2:$H$250,7,0)=$M$3,VLOOKUP($A74,données!$A$2:$H$250,7,0)=$M$5),1,0)</f>
        <v>#N/A</v>
      </c>
      <c r="H74" s="3" t="e">
        <f>IF(OR(VLOOKUP($A74,données!$A$2:$H$250,8,0)=$M$2,VLOOKUP($A74,données!$A$2:$H$250,8,0)=$M$3,VLOOKUP($A74,données!$A$2:$H$250,8,0)=$M$5),1,0)</f>
        <v>#N/A</v>
      </c>
      <c r="I74" s="7" t="e">
        <f t="shared" si="3"/>
        <v>#N/A</v>
      </c>
      <c r="J74" s="7" t="e">
        <f t="shared" si="4"/>
        <v>#N/A</v>
      </c>
    </row>
    <row r="75" spans="1:10" x14ac:dyDescent="0.25">
      <c r="A75" t="str">
        <f t="shared" si="5"/>
        <v>000</v>
      </c>
      <c r="B75" s="1">
        <f>données!B75</f>
        <v>0</v>
      </c>
      <c r="C75" s="1">
        <f>données!C75</f>
        <v>0</v>
      </c>
      <c r="D75" s="1">
        <f>données!D75</f>
        <v>0</v>
      </c>
      <c r="E75" s="3" t="e">
        <f>IF(OR(VLOOKUP($A75,données!$A$2:$H$250,6,0)=$M$2,VLOOKUP($A75,données!$A$2:$H$250,6,0)=$M$3,VLOOKUP($A75,données!$A$2:$H$250,6,0)=$M$5),1,0)</f>
        <v>#N/A</v>
      </c>
      <c r="F75" s="3" t="e">
        <f>IF(OR(VLOOKUP($A75,données!$A$2:$H$250,5,0)=$M$2,VLOOKUP($A75,données!$A$2:$H$250,5,0)=$M$3,VLOOKUP($A75,données!$A$2:$H$250,5,0)=$M$5),1,0)</f>
        <v>#N/A</v>
      </c>
      <c r="G75" s="3" t="e">
        <f>IF(OR(VLOOKUP($A75,données!$A$2:$H$250,7,0)=$M$2,VLOOKUP($A75,données!$A$2:$H$250,7,0)=$M$3,VLOOKUP($A75,données!$A$2:$H$250,7,0)=$M$5),1,0)</f>
        <v>#N/A</v>
      </c>
      <c r="H75" s="3" t="e">
        <f>IF(OR(VLOOKUP($A75,données!$A$2:$H$250,8,0)=$M$2,VLOOKUP($A75,données!$A$2:$H$250,8,0)=$M$3,VLOOKUP($A75,données!$A$2:$H$250,8,0)=$M$5),1,0)</f>
        <v>#N/A</v>
      </c>
      <c r="I75" s="7" t="e">
        <f t="shared" si="3"/>
        <v>#N/A</v>
      </c>
      <c r="J75" s="7" t="e">
        <f t="shared" si="4"/>
        <v>#N/A</v>
      </c>
    </row>
    <row r="76" spans="1:10" x14ac:dyDescent="0.25">
      <c r="A76" t="str">
        <f t="shared" si="5"/>
        <v>000</v>
      </c>
      <c r="B76" s="1">
        <f>données!B76</f>
        <v>0</v>
      </c>
      <c r="C76" s="1">
        <f>données!C76</f>
        <v>0</v>
      </c>
      <c r="D76" s="1">
        <f>données!D76</f>
        <v>0</v>
      </c>
      <c r="E76" s="3" t="e">
        <f>IF(OR(VLOOKUP($A76,données!$A$2:$H$250,6,0)=$M$2,VLOOKUP($A76,données!$A$2:$H$250,6,0)=$M$3,VLOOKUP($A76,données!$A$2:$H$250,6,0)=$M$5),1,0)</f>
        <v>#N/A</v>
      </c>
      <c r="F76" s="3" t="e">
        <f>IF(OR(VLOOKUP($A76,données!$A$2:$H$250,5,0)=$M$2,VLOOKUP($A76,données!$A$2:$H$250,5,0)=$M$3,VLOOKUP($A76,données!$A$2:$H$250,5,0)=$M$5),1,0)</f>
        <v>#N/A</v>
      </c>
      <c r="G76" s="3" t="e">
        <f>IF(OR(VLOOKUP($A76,données!$A$2:$H$250,7,0)=$M$2,VLOOKUP($A76,données!$A$2:$H$250,7,0)=$M$3,VLOOKUP($A76,données!$A$2:$H$250,7,0)=$M$5),1,0)</f>
        <v>#N/A</v>
      </c>
      <c r="H76" s="3" t="e">
        <f>IF(OR(VLOOKUP($A76,données!$A$2:$H$250,8,0)=$M$2,VLOOKUP($A76,données!$A$2:$H$250,8,0)=$M$3,VLOOKUP($A76,données!$A$2:$H$250,8,0)=$M$5),1,0)</f>
        <v>#N/A</v>
      </c>
      <c r="I76" s="7" t="e">
        <f t="shared" si="3"/>
        <v>#N/A</v>
      </c>
      <c r="J76" s="7" t="e">
        <f t="shared" si="4"/>
        <v>#N/A</v>
      </c>
    </row>
    <row r="77" spans="1:10" x14ac:dyDescent="0.25">
      <c r="A77" t="str">
        <f t="shared" ref="A77:A140" si="6">CONCATENATE(B77,LEFT(C77,4),LEFT(D77,4))</f>
        <v>000</v>
      </c>
      <c r="B77" s="1">
        <f>données!B77</f>
        <v>0</v>
      </c>
      <c r="C77" s="1">
        <f>données!C77</f>
        <v>0</v>
      </c>
      <c r="D77" s="1">
        <f>données!D77</f>
        <v>0</v>
      </c>
      <c r="E77" s="3" t="e">
        <f>IF(OR(VLOOKUP($A77,données!$A$2:$H$250,6,0)=$M$2,VLOOKUP($A77,données!$A$2:$H$250,6,0)=$M$3,VLOOKUP($A77,données!$A$2:$H$250,6,0)=$M$5),1,0)</f>
        <v>#N/A</v>
      </c>
      <c r="F77" s="3" t="e">
        <f>IF(OR(VLOOKUP($A77,données!$A$2:$H$250,5,0)=$M$2,VLOOKUP($A77,données!$A$2:$H$250,5,0)=$M$3,VLOOKUP($A77,données!$A$2:$H$250,5,0)=$M$5),1,0)</f>
        <v>#N/A</v>
      </c>
      <c r="G77" s="3" t="e">
        <f>IF(OR(VLOOKUP($A77,données!$A$2:$H$250,7,0)=$M$2,VLOOKUP($A77,données!$A$2:$H$250,7,0)=$M$3,VLOOKUP($A77,données!$A$2:$H$250,7,0)=$M$5),1,0)</f>
        <v>#N/A</v>
      </c>
      <c r="H77" s="3" t="e">
        <f>IF(OR(VLOOKUP($A77,données!$A$2:$H$250,8,0)=$M$2,VLOOKUP($A77,données!$A$2:$H$250,8,0)=$M$3,VLOOKUP($A77,données!$A$2:$H$250,8,0)=$M$5),1,0)</f>
        <v>#N/A</v>
      </c>
      <c r="I77" s="7" t="e">
        <f t="shared" ref="I77:I140" si="7">H77+2*G77+4*F77+8*E77</f>
        <v>#N/A</v>
      </c>
      <c r="J77" s="7" t="e">
        <f t="shared" ref="J77:J140" si="8">VLOOKUP(I77,$P$2:$Q$17,2,0)</f>
        <v>#N/A</v>
      </c>
    </row>
    <row r="78" spans="1:10" x14ac:dyDescent="0.25">
      <c r="A78" t="str">
        <f t="shared" si="6"/>
        <v>000</v>
      </c>
      <c r="B78" s="1">
        <f>données!B78</f>
        <v>0</v>
      </c>
      <c r="C78" s="1">
        <f>données!C78</f>
        <v>0</v>
      </c>
      <c r="D78" s="1">
        <f>données!D78</f>
        <v>0</v>
      </c>
      <c r="E78" s="3" t="e">
        <f>IF(OR(VLOOKUP($A78,données!$A$2:$H$250,6,0)=$M$2,VLOOKUP($A78,données!$A$2:$H$250,6,0)=$M$3,VLOOKUP($A78,données!$A$2:$H$250,6,0)=$M$5),1,0)</f>
        <v>#N/A</v>
      </c>
      <c r="F78" s="3" t="e">
        <f>IF(OR(VLOOKUP($A78,données!$A$2:$H$250,5,0)=$M$2,VLOOKUP($A78,données!$A$2:$H$250,5,0)=$M$3,VLOOKUP($A78,données!$A$2:$H$250,5,0)=$M$5),1,0)</f>
        <v>#N/A</v>
      </c>
      <c r="G78" s="3" t="e">
        <f>IF(OR(VLOOKUP($A78,données!$A$2:$H$250,7,0)=$M$2,VLOOKUP($A78,données!$A$2:$H$250,7,0)=$M$3,VLOOKUP($A78,données!$A$2:$H$250,7,0)=$M$5),1,0)</f>
        <v>#N/A</v>
      </c>
      <c r="H78" s="3" t="e">
        <f>IF(OR(VLOOKUP($A78,données!$A$2:$H$250,8,0)=$M$2,VLOOKUP($A78,données!$A$2:$H$250,8,0)=$M$3,VLOOKUP($A78,données!$A$2:$H$250,8,0)=$M$5),1,0)</f>
        <v>#N/A</v>
      </c>
      <c r="I78" s="7" t="e">
        <f t="shared" si="7"/>
        <v>#N/A</v>
      </c>
      <c r="J78" s="7" t="e">
        <f t="shared" si="8"/>
        <v>#N/A</v>
      </c>
    </row>
    <row r="79" spans="1:10" x14ac:dyDescent="0.25">
      <c r="A79" t="str">
        <f t="shared" si="6"/>
        <v>000</v>
      </c>
      <c r="B79" s="1">
        <f>données!B79</f>
        <v>0</v>
      </c>
      <c r="C79" s="1">
        <f>données!C79</f>
        <v>0</v>
      </c>
      <c r="D79" s="1">
        <f>données!D79</f>
        <v>0</v>
      </c>
      <c r="E79" s="3" t="e">
        <f>IF(OR(VLOOKUP($A79,données!$A$2:$H$250,6,0)=$M$2,VLOOKUP($A79,données!$A$2:$H$250,6,0)=$M$3,VLOOKUP($A79,données!$A$2:$H$250,6,0)=$M$5),1,0)</f>
        <v>#N/A</v>
      </c>
      <c r="F79" s="3" t="e">
        <f>IF(OR(VLOOKUP($A79,données!$A$2:$H$250,5,0)=$M$2,VLOOKUP($A79,données!$A$2:$H$250,5,0)=$M$3,VLOOKUP($A79,données!$A$2:$H$250,5,0)=$M$5),1,0)</f>
        <v>#N/A</v>
      </c>
      <c r="G79" s="3" t="e">
        <f>IF(OR(VLOOKUP($A79,données!$A$2:$H$250,7,0)=$M$2,VLOOKUP($A79,données!$A$2:$H$250,7,0)=$M$3,VLOOKUP($A79,données!$A$2:$H$250,7,0)=$M$5),1,0)</f>
        <v>#N/A</v>
      </c>
      <c r="H79" s="3" t="e">
        <f>IF(OR(VLOOKUP($A79,données!$A$2:$H$250,8,0)=$M$2,VLOOKUP($A79,données!$A$2:$H$250,8,0)=$M$3,VLOOKUP($A79,données!$A$2:$H$250,8,0)=$M$5),1,0)</f>
        <v>#N/A</v>
      </c>
      <c r="I79" s="7" t="e">
        <f t="shared" si="7"/>
        <v>#N/A</v>
      </c>
      <c r="J79" s="7" t="e">
        <f t="shared" si="8"/>
        <v>#N/A</v>
      </c>
    </row>
    <row r="80" spans="1:10" x14ac:dyDescent="0.25">
      <c r="A80" t="str">
        <f t="shared" si="6"/>
        <v>000</v>
      </c>
      <c r="B80" s="1">
        <f>données!B80</f>
        <v>0</v>
      </c>
      <c r="C80" s="1">
        <f>données!C80</f>
        <v>0</v>
      </c>
      <c r="D80" s="1">
        <f>données!D80</f>
        <v>0</v>
      </c>
      <c r="E80" s="3" t="e">
        <f>IF(OR(VLOOKUP($A80,données!$A$2:$H$250,6,0)=$M$2,VLOOKUP($A80,données!$A$2:$H$250,6,0)=$M$3,VLOOKUP($A80,données!$A$2:$H$250,6,0)=$M$5),1,0)</f>
        <v>#N/A</v>
      </c>
      <c r="F80" s="3" t="e">
        <f>IF(OR(VLOOKUP($A80,données!$A$2:$H$250,5,0)=$M$2,VLOOKUP($A80,données!$A$2:$H$250,5,0)=$M$3,VLOOKUP($A80,données!$A$2:$H$250,5,0)=$M$5),1,0)</f>
        <v>#N/A</v>
      </c>
      <c r="G80" s="3" t="e">
        <f>IF(OR(VLOOKUP($A80,données!$A$2:$H$250,7,0)=$M$2,VLOOKUP($A80,données!$A$2:$H$250,7,0)=$M$3,VLOOKUP($A80,données!$A$2:$H$250,7,0)=$M$5),1,0)</f>
        <v>#N/A</v>
      </c>
      <c r="H80" s="3" t="e">
        <f>IF(OR(VLOOKUP($A80,données!$A$2:$H$250,8,0)=$M$2,VLOOKUP($A80,données!$A$2:$H$250,8,0)=$M$3,VLOOKUP($A80,données!$A$2:$H$250,8,0)=$M$5),1,0)</f>
        <v>#N/A</v>
      </c>
      <c r="I80" s="7" t="e">
        <f t="shared" si="7"/>
        <v>#N/A</v>
      </c>
      <c r="J80" s="7" t="e">
        <f t="shared" si="8"/>
        <v>#N/A</v>
      </c>
    </row>
    <row r="81" spans="1:10" x14ac:dyDescent="0.25">
      <c r="A81" t="str">
        <f t="shared" si="6"/>
        <v>000</v>
      </c>
      <c r="B81" s="1">
        <f>données!B81</f>
        <v>0</v>
      </c>
      <c r="C81" s="1">
        <f>données!C81</f>
        <v>0</v>
      </c>
      <c r="D81" s="1">
        <f>données!D81</f>
        <v>0</v>
      </c>
      <c r="E81" s="3" t="e">
        <f>IF(OR(VLOOKUP($A81,données!$A$2:$H$250,6,0)=$M$2,VLOOKUP($A81,données!$A$2:$H$250,6,0)=$M$3,VLOOKUP($A81,données!$A$2:$H$250,6,0)=$M$5),1,0)</f>
        <v>#N/A</v>
      </c>
      <c r="F81" s="3" t="e">
        <f>IF(OR(VLOOKUP($A81,données!$A$2:$H$250,5,0)=$M$2,VLOOKUP($A81,données!$A$2:$H$250,5,0)=$M$3,VLOOKUP($A81,données!$A$2:$H$250,5,0)=$M$5),1,0)</f>
        <v>#N/A</v>
      </c>
      <c r="G81" s="3" t="e">
        <f>IF(OR(VLOOKUP($A81,données!$A$2:$H$250,7,0)=$M$2,VLOOKUP($A81,données!$A$2:$H$250,7,0)=$M$3,VLOOKUP($A81,données!$A$2:$H$250,7,0)=$M$5),1,0)</f>
        <v>#N/A</v>
      </c>
      <c r="H81" s="3" t="e">
        <f>IF(OR(VLOOKUP($A81,données!$A$2:$H$250,8,0)=$M$2,VLOOKUP($A81,données!$A$2:$H$250,8,0)=$M$3,VLOOKUP($A81,données!$A$2:$H$250,8,0)=$M$5),1,0)</f>
        <v>#N/A</v>
      </c>
      <c r="I81" s="7" t="e">
        <f t="shared" si="7"/>
        <v>#N/A</v>
      </c>
      <c r="J81" s="7" t="e">
        <f t="shared" si="8"/>
        <v>#N/A</v>
      </c>
    </row>
    <row r="82" spans="1:10" x14ac:dyDescent="0.25">
      <c r="A82" t="str">
        <f t="shared" si="6"/>
        <v>000</v>
      </c>
      <c r="B82" s="1">
        <f>données!B82</f>
        <v>0</v>
      </c>
      <c r="C82" s="1">
        <f>données!C82</f>
        <v>0</v>
      </c>
      <c r="D82" s="1">
        <f>données!D82</f>
        <v>0</v>
      </c>
      <c r="E82" s="3" t="e">
        <f>IF(OR(VLOOKUP($A82,données!$A$2:$H$250,6,0)=$M$2,VLOOKUP($A82,données!$A$2:$H$250,6,0)=$M$3,VLOOKUP($A82,données!$A$2:$H$250,6,0)=$M$5),1,0)</f>
        <v>#N/A</v>
      </c>
      <c r="F82" s="3" t="e">
        <f>IF(OR(VLOOKUP($A82,données!$A$2:$H$250,5,0)=$M$2,VLOOKUP($A82,données!$A$2:$H$250,5,0)=$M$3,VLOOKUP($A82,données!$A$2:$H$250,5,0)=$M$5),1,0)</f>
        <v>#N/A</v>
      </c>
      <c r="G82" s="3" t="e">
        <f>IF(OR(VLOOKUP($A82,données!$A$2:$H$250,7,0)=$M$2,VLOOKUP($A82,données!$A$2:$H$250,7,0)=$M$3,VLOOKUP($A82,données!$A$2:$H$250,7,0)=$M$5),1,0)</f>
        <v>#N/A</v>
      </c>
      <c r="H82" s="3" t="e">
        <f>IF(OR(VLOOKUP($A82,données!$A$2:$H$250,8,0)=$M$2,VLOOKUP($A82,données!$A$2:$H$250,8,0)=$M$3,VLOOKUP($A82,données!$A$2:$H$250,8,0)=$M$5),1,0)</f>
        <v>#N/A</v>
      </c>
      <c r="I82" s="7" t="e">
        <f t="shared" si="7"/>
        <v>#N/A</v>
      </c>
      <c r="J82" s="7" t="e">
        <f t="shared" si="8"/>
        <v>#N/A</v>
      </c>
    </row>
    <row r="83" spans="1:10" x14ac:dyDescent="0.25">
      <c r="A83" t="str">
        <f t="shared" si="6"/>
        <v>000</v>
      </c>
      <c r="B83" s="1">
        <f>données!B83</f>
        <v>0</v>
      </c>
      <c r="C83" s="1">
        <f>données!C83</f>
        <v>0</v>
      </c>
      <c r="D83" s="1">
        <f>données!D83</f>
        <v>0</v>
      </c>
      <c r="E83" s="3" t="e">
        <f>IF(OR(VLOOKUP($A83,données!$A$2:$H$250,6,0)=$M$2,VLOOKUP($A83,données!$A$2:$H$250,6,0)=$M$3,VLOOKUP($A83,données!$A$2:$H$250,6,0)=$M$5),1,0)</f>
        <v>#N/A</v>
      </c>
      <c r="F83" s="3" t="e">
        <f>IF(OR(VLOOKUP($A83,données!$A$2:$H$250,5,0)=$M$2,VLOOKUP($A83,données!$A$2:$H$250,5,0)=$M$3,VLOOKUP($A83,données!$A$2:$H$250,5,0)=$M$5),1,0)</f>
        <v>#N/A</v>
      </c>
      <c r="G83" s="3" t="e">
        <f>IF(OR(VLOOKUP($A83,données!$A$2:$H$250,7,0)=$M$2,VLOOKUP($A83,données!$A$2:$H$250,7,0)=$M$3,VLOOKUP($A83,données!$A$2:$H$250,7,0)=$M$5),1,0)</f>
        <v>#N/A</v>
      </c>
      <c r="H83" s="3" t="e">
        <f>IF(OR(VLOOKUP($A83,données!$A$2:$H$250,8,0)=$M$2,VLOOKUP($A83,données!$A$2:$H$250,8,0)=$M$3,VLOOKUP($A83,données!$A$2:$H$250,8,0)=$M$5),1,0)</f>
        <v>#N/A</v>
      </c>
      <c r="I83" s="7" t="e">
        <f t="shared" si="7"/>
        <v>#N/A</v>
      </c>
      <c r="J83" s="7" t="e">
        <f t="shared" si="8"/>
        <v>#N/A</v>
      </c>
    </row>
    <row r="84" spans="1:10" x14ac:dyDescent="0.25">
      <c r="A84" t="str">
        <f t="shared" si="6"/>
        <v>000</v>
      </c>
      <c r="B84" s="1">
        <f>données!B84</f>
        <v>0</v>
      </c>
      <c r="C84" s="1">
        <f>données!C84</f>
        <v>0</v>
      </c>
      <c r="D84" s="1">
        <f>données!D84</f>
        <v>0</v>
      </c>
      <c r="E84" s="3" t="e">
        <f>IF(OR(VLOOKUP($A84,données!$A$2:$H$250,6,0)=$M$2,VLOOKUP($A84,données!$A$2:$H$250,6,0)=$M$3,VLOOKUP($A84,données!$A$2:$H$250,6,0)=$M$5),1,0)</f>
        <v>#N/A</v>
      </c>
      <c r="F84" s="3" t="e">
        <f>IF(OR(VLOOKUP($A84,données!$A$2:$H$250,5,0)=$M$2,VLOOKUP($A84,données!$A$2:$H$250,5,0)=$M$3,VLOOKUP($A84,données!$A$2:$H$250,5,0)=$M$5),1,0)</f>
        <v>#N/A</v>
      </c>
      <c r="G84" s="3" t="e">
        <f>IF(OR(VLOOKUP($A84,données!$A$2:$H$250,7,0)=$M$2,VLOOKUP($A84,données!$A$2:$H$250,7,0)=$M$3,VLOOKUP($A84,données!$A$2:$H$250,7,0)=$M$5),1,0)</f>
        <v>#N/A</v>
      </c>
      <c r="H84" s="3" t="e">
        <f>IF(OR(VLOOKUP($A84,données!$A$2:$H$250,8,0)=$M$2,VLOOKUP($A84,données!$A$2:$H$250,8,0)=$M$3,VLOOKUP($A84,données!$A$2:$H$250,8,0)=$M$5),1,0)</f>
        <v>#N/A</v>
      </c>
      <c r="I84" s="7" t="e">
        <f t="shared" si="7"/>
        <v>#N/A</v>
      </c>
      <c r="J84" s="7" t="e">
        <f t="shared" si="8"/>
        <v>#N/A</v>
      </c>
    </row>
    <row r="85" spans="1:10" x14ac:dyDescent="0.25">
      <c r="A85" t="str">
        <f t="shared" si="6"/>
        <v>000</v>
      </c>
      <c r="B85" s="1">
        <f>données!B85</f>
        <v>0</v>
      </c>
      <c r="C85" s="1">
        <f>données!C85</f>
        <v>0</v>
      </c>
      <c r="D85" s="1">
        <f>données!D85</f>
        <v>0</v>
      </c>
      <c r="E85" s="3" t="e">
        <f>IF(OR(VLOOKUP($A85,données!$A$2:$H$250,6,0)=$M$2,VLOOKUP($A85,données!$A$2:$H$250,6,0)=$M$3,VLOOKUP($A85,données!$A$2:$H$250,6,0)=$M$5),1,0)</f>
        <v>#N/A</v>
      </c>
      <c r="F85" s="3" t="e">
        <f>IF(OR(VLOOKUP($A85,données!$A$2:$H$250,5,0)=$M$2,VLOOKUP($A85,données!$A$2:$H$250,5,0)=$M$3,VLOOKUP($A85,données!$A$2:$H$250,5,0)=$M$5),1,0)</f>
        <v>#N/A</v>
      </c>
      <c r="G85" s="3" t="e">
        <f>IF(OR(VLOOKUP($A85,données!$A$2:$H$250,7,0)=$M$2,VLOOKUP($A85,données!$A$2:$H$250,7,0)=$M$3,VLOOKUP($A85,données!$A$2:$H$250,7,0)=$M$5),1,0)</f>
        <v>#N/A</v>
      </c>
      <c r="H85" s="3" t="e">
        <f>IF(OR(VLOOKUP($A85,données!$A$2:$H$250,8,0)=$M$2,VLOOKUP($A85,données!$A$2:$H$250,8,0)=$M$3,VLOOKUP($A85,données!$A$2:$H$250,8,0)=$M$5),1,0)</f>
        <v>#N/A</v>
      </c>
      <c r="I85" s="7" t="e">
        <f t="shared" si="7"/>
        <v>#N/A</v>
      </c>
      <c r="J85" s="7" t="e">
        <f t="shared" si="8"/>
        <v>#N/A</v>
      </c>
    </row>
    <row r="86" spans="1:10" x14ac:dyDescent="0.25">
      <c r="A86" t="str">
        <f t="shared" si="6"/>
        <v>000</v>
      </c>
      <c r="B86" s="1">
        <f>données!B86</f>
        <v>0</v>
      </c>
      <c r="C86" s="1">
        <f>données!C86</f>
        <v>0</v>
      </c>
      <c r="D86" s="1">
        <f>données!D86</f>
        <v>0</v>
      </c>
      <c r="E86" s="3" t="e">
        <f>IF(OR(VLOOKUP($A86,données!$A$2:$H$250,6,0)=$M$2,VLOOKUP($A86,données!$A$2:$H$250,6,0)=$M$3,VLOOKUP($A86,données!$A$2:$H$250,6,0)=$M$5),1,0)</f>
        <v>#N/A</v>
      </c>
      <c r="F86" s="3" t="e">
        <f>IF(OR(VLOOKUP($A86,données!$A$2:$H$250,5,0)=$M$2,VLOOKUP($A86,données!$A$2:$H$250,5,0)=$M$3,VLOOKUP($A86,données!$A$2:$H$250,5,0)=$M$5),1,0)</f>
        <v>#N/A</v>
      </c>
      <c r="G86" s="3" t="e">
        <f>IF(OR(VLOOKUP($A86,données!$A$2:$H$250,7,0)=$M$2,VLOOKUP($A86,données!$A$2:$H$250,7,0)=$M$3,VLOOKUP($A86,données!$A$2:$H$250,7,0)=$M$5),1,0)</f>
        <v>#N/A</v>
      </c>
      <c r="H86" s="3" t="e">
        <f>IF(OR(VLOOKUP($A86,données!$A$2:$H$250,8,0)=$M$2,VLOOKUP($A86,données!$A$2:$H$250,8,0)=$M$3,VLOOKUP($A86,données!$A$2:$H$250,8,0)=$M$5),1,0)</f>
        <v>#N/A</v>
      </c>
      <c r="I86" s="7" t="e">
        <f t="shared" si="7"/>
        <v>#N/A</v>
      </c>
      <c r="J86" s="7" t="e">
        <f t="shared" si="8"/>
        <v>#N/A</v>
      </c>
    </row>
    <row r="87" spans="1:10" x14ac:dyDescent="0.25">
      <c r="A87" t="str">
        <f t="shared" si="6"/>
        <v>000</v>
      </c>
      <c r="B87" s="1">
        <f>données!B87</f>
        <v>0</v>
      </c>
      <c r="C87" s="1">
        <f>données!C87</f>
        <v>0</v>
      </c>
      <c r="D87" s="1">
        <f>données!D87</f>
        <v>0</v>
      </c>
      <c r="E87" s="3" t="e">
        <f>IF(OR(VLOOKUP($A87,données!$A$2:$H$250,6,0)=$M$2,VLOOKUP($A87,données!$A$2:$H$250,6,0)=$M$3,VLOOKUP($A87,données!$A$2:$H$250,6,0)=$M$5),1,0)</f>
        <v>#N/A</v>
      </c>
      <c r="F87" s="3" t="e">
        <f>IF(OR(VLOOKUP($A87,données!$A$2:$H$250,5,0)=$M$2,VLOOKUP($A87,données!$A$2:$H$250,5,0)=$M$3,VLOOKUP($A87,données!$A$2:$H$250,5,0)=$M$5),1,0)</f>
        <v>#N/A</v>
      </c>
      <c r="G87" s="3" t="e">
        <f>IF(OR(VLOOKUP($A87,données!$A$2:$H$250,7,0)=$M$2,VLOOKUP($A87,données!$A$2:$H$250,7,0)=$M$3,VLOOKUP($A87,données!$A$2:$H$250,7,0)=$M$5),1,0)</f>
        <v>#N/A</v>
      </c>
      <c r="H87" s="3" t="e">
        <f>IF(OR(VLOOKUP($A87,données!$A$2:$H$250,8,0)=$M$2,VLOOKUP($A87,données!$A$2:$H$250,8,0)=$M$3,VLOOKUP($A87,données!$A$2:$H$250,8,0)=$M$5),1,0)</f>
        <v>#N/A</v>
      </c>
      <c r="I87" s="7" t="e">
        <f t="shared" si="7"/>
        <v>#N/A</v>
      </c>
      <c r="J87" s="7" t="e">
        <f t="shared" si="8"/>
        <v>#N/A</v>
      </c>
    </row>
    <row r="88" spans="1:10" x14ac:dyDescent="0.25">
      <c r="A88" t="str">
        <f t="shared" si="6"/>
        <v>000</v>
      </c>
      <c r="B88" s="1">
        <f>données!B88</f>
        <v>0</v>
      </c>
      <c r="C88" s="1">
        <f>données!C88</f>
        <v>0</v>
      </c>
      <c r="D88" s="1">
        <f>données!D88</f>
        <v>0</v>
      </c>
      <c r="E88" s="3" t="e">
        <f>IF(OR(VLOOKUP($A88,données!$A$2:$H$250,6,0)=$M$2,VLOOKUP($A88,données!$A$2:$H$250,6,0)=$M$3,VLOOKUP($A88,données!$A$2:$H$250,6,0)=$M$5),1,0)</f>
        <v>#N/A</v>
      </c>
      <c r="F88" s="3" t="e">
        <f>IF(OR(VLOOKUP($A88,données!$A$2:$H$250,5,0)=$M$2,VLOOKUP($A88,données!$A$2:$H$250,5,0)=$M$3,VLOOKUP($A88,données!$A$2:$H$250,5,0)=$M$5),1,0)</f>
        <v>#N/A</v>
      </c>
      <c r="G88" s="3" t="e">
        <f>IF(OR(VLOOKUP($A88,données!$A$2:$H$250,7,0)=$M$2,VLOOKUP($A88,données!$A$2:$H$250,7,0)=$M$3,VLOOKUP($A88,données!$A$2:$H$250,7,0)=$M$5),1,0)</f>
        <v>#N/A</v>
      </c>
      <c r="H88" s="3" t="e">
        <f>IF(OR(VLOOKUP($A88,données!$A$2:$H$250,8,0)=$M$2,VLOOKUP($A88,données!$A$2:$H$250,8,0)=$M$3,VLOOKUP($A88,données!$A$2:$H$250,8,0)=$M$5),1,0)</f>
        <v>#N/A</v>
      </c>
      <c r="I88" s="7" t="e">
        <f t="shared" si="7"/>
        <v>#N/A</v>
      </c>
      <c r="J88" s="7" t="e">
        <f t="shared" si="8"/>
        <v>#N/A</v>
      </c>
    </row>
    <row r="89" spans="1:10" x14ac:dyDescent="0.25">
      <c r="A89" t="str">
        <f t="shared" si="6"/>
        <v>000</v>
      </c>
      <c r="B89" s="1">
        <f>données!B89</f>
        <v>0</v>
      </c>
      <c r="C89" s="1">
        <f>données!C89</f>
        <v>0</v>
      </c>
      <c r="D89" s="1">
        <f>données!D89</f>
        <v>0</v>
      </c>
      <c r="E89" s="3" t="e">
        <f>IF(OR(VLOOKUP($A89,données!$A$2:$H$250,6,0)=$M$2,VLOOKUP($A89,données!$A$2:$H$250,6,0)=$M$3,VLOOKUP($A89,données!$A$2:$H$250,6,0)=$M$5),1,0)</f>
        <v>#N/A</v>
      </c>
      <c r="F89" s="3" t="e">
        <f>IF(OR(VLOOKUP($A89,données!$A$2:$H$250,5,0)=$M$2,VLOOKUP($A89,données!$A$2:$H$250,5,0)=$M$3,VLOOKUP($A89,données!$A$2:$H$250,5,0)=$M$5),1,0)</f>
        <v>#N/A</v>
      </c>
      <c r="G89" s="3" t="e">
        <f>IF(OR(VLOOKUP($A89,données!$A$2:$H$250,7,0)=$M$2,VLOOKUP($A89,données!$A$2:$H$250,7,0)=$M$3,VLOOKUP($A89,données!$A$2:$H$250,7,0)=$M$5),1,0)</f>
        <v>#N/A</v>
      </c>
      <c r="H89" s="3" t="e">
        <f>IF(OR(VLOOKUP($A89,données!$A$2:$H$250,8,0)=$M$2,VLOOKUP($A89,données!$A$2:$H$250,8,0)=$M$3,VLOOKUP($A89,données!$A$2:$H$250,8,0)=$M$5),1,0)</f>
        <v>#N/A</v>
      </c>
      <c r="I89" s="7" t="e">
        <f t="shared" si="7"/>
        <v>#N/A</v>
      </c>
      <c r="J89" s="7" t="e">
        <f t="shared" si="8"/>
        <v>#N/A</v>
      </c>
    </row>
    <row r="90" spans="1:10" x14ac:dyDescent="0.25">
      <c r="A90" t="str">
        <f t="shared" si="6"/>
        <v>000</v>
      </c>
      <c r="B90" s="1">
        <f>données!B90</f>
        <v>0</v>
      </c>
      <c r="C90" s="1">
        <f>données!C90</f>
        <v>0</v>
      </c>
      <c r="D90" s="1">
        <f>données!D90</f>
        <v>0</v>
      </c>
      <c r="E90" s="3" t="e">
        <f>IF(OR(VLOOKUP($A90,données!$A$2:$H$250,6,0)=$M$2,VLOOKUP($A90,données!$A$2:$H$250,6,0)=$M$3,VLOOKUP($A90,données!$A$2:$H$250,6,0)=$M$5),1,0)</f>
        <v>#N/A</v>
      </c>
      <c r="F90" s="3" t="e">
        <f>IF(OR(VLOOKUP($A90,données!$A$2:$H$250,5,0)=$M$2,VLOOKUP($A90,données!$A$2:$H$250,5,0)=$M$3,VLOOKUP($A90,données!$A$2:$H$250,5,0)=$M$5),1,0)</f>
        <v>#N/A</v>
      </c>
      <c r="G90" s="3" t="e">
        <f>IF(OR(VLOOKUP($A90,données!$A$2:$H$250,7,0)=$M$2,VLOOKUP($A90,données!$A$2:$H$250,7,0)=$M$3,VLOOKUP($A90,données!$A$2:$H$250,7,0)=$M$5),1,0)</f>
        <v>#N/A</v>
      </c>
      <c r="H90" s="3" t="e">
        <f>IF(OR(VLOOKUP($A90,données!$A$2:$H$250,8,0)=$M$2,VLOOKUP($A90,données!$A$2:$H$250,8,0)=$M$3,VLOOKUP($A90,données!$A$2:$H$250,8,0)=$M$5),1,0)</f>
        <v>#N/A</v>
      </c>
      <c r="I90" s="7" t="e">
        <f t="shared" si="7"/>
        <v>#N/A</v>
      </c>
      <c r="J90" s="7" t="e">
        <f t="shared" si="8"/>
        <v>#N/A</v>
      </c>
    </row>
    <row r="91" spans="1:10" x14ac:dyDescent="0.25">
      <c r="A91" t="str">
        <f t="shared" si="6"/>
        <v>000</v>
      </c>
      <c r="B91" s="1">
        <f>données!B91</f>
        <v>0</v>
      </c>
      <c r="C91" s="1">
        <f>données!C91</f>
        <v>0</v>
      </c>
      <c r="D91" s="1">
        <f>données!D91</f>
        <v>0</v>
      </c>
      <c r="E91" s="3" t="e">
        <f>IF(OR(VLOOKUP($A91,données!$A$2:$H$250,6,0)=$M$2,VLOOKUP($A91,données!$A$2:$H$250,6,0)=$M$3,VLOOKUP($A91,données!$A$2:$H$250,6,0)=$M$5),1,0)</f>
        <v>#N/A</v>
      </c>
      <c r="F91" s="3" t="e">
        <f>IF(OR(VLOOKUP($A91,données!$A$2:$H$250,5,0)=$M$2,VLOOKUP($A91,données!$A$2:$H$250,5,0)=$M$3,VLOOKUP($A91,données!$A$2:$H$250,5,0)=$M$5),1,0)</f>
        <v>#N/A</v>
      </c>
      <c r="G91" s="3" t="e">
        <f>IF(OR(VLOOKUP($A91,données!$A$2:$H$250,7,0)=$M$2,VLOOKUP($A91,données!$A$2:$H$250,7,0)=$M$3,VLOOKUP($A91,données!$A$2:$H$250,7,0)=$M$5),1,0)</f>
        <v>#N/A</v>
      </c>
      <c r="H91" s="3" t="e">
        <f>IF(OR(VLOOKUP($A91,données!$A$2:$H$250,8,0)=$M$2,VLOOKUP($A91,données!$A$2:$H$250,8,0)=$M$3,VLOOKUP($A91,données!$A$2:$H$250,8,0)=$M$5),1,0)</f>
        <v>#N/A</v>
      </c>
      <c r="I91" s="7" t="e">
        <f t="shared" si="7"/>
        <v>#N/A</v>
      </c>
      <c r="J91" s="7" t="e">
        <f t="shared" si="8"/>
        <v>#N/A</v>
      </c>
    </row>
    <row r="92" spans="1:10" x14ac:dyDescent="0.25">
      <c r="A92" t="str">
        <f t="shared" si="6"/>
        <v>000</v>
      </c>
      <c r="B92" s="1">
        <f>données!B92</f>
        <v>0</v>
      </c>
      <c r="C92" s="1">
        <f>données!C92</f>
        <v>0</v>
      </c>
      <c r="D92" s="1">
        <f>données!D92</f>
        <v>0</v>
      </c>
      <c r="E92" s="3" t="e">
        <f>IF(OR(VLOOKUP($A92,données!$A$2:$H$250,6,0)=$M$2,VLOOKUP($A92,données!$A$2:$H$250,6,0)=$M$3,VLOOKUP($A92,données!$A$2:$H$250,6,0)=$M$5),1,0)</f>
        <v>#N/A</v>
      </c>
      <c r="F92" s="3" t="e">
        <f>IF(OR(VLOOKUP($A92,données!$A$2:$H$250,5,0)=$M$2,VLOOKUP($A92,données!$A$2:$H$250,5,0)=$M$3,VLOOKUP($A92,données!$A$2:$H$250,5,0)=$M$5),1,0)</f>
        <v>#N/A</v>
      </c>
      <c r="G92" s="3" t="e">
        <f>IF(OR(VLOOKUP($A92,données!$A$2:$H$250,7,0)=$M$2,VLOOKUP($A92,données!$A$2:$H$250,7,0)=$M$3,VLOOKUP($A92,données!$A$2:$H$250,7,0)=$M$5),1,0)</f>
        <v>#N/A</v>
      </c>
      <c r="H92" s="3" t="e">
        <f>IF(OR(VLOOKUP($A92,données!$A$2:$H$250,8,0)=$M$2,VLOOKUP($A92,données!$A$2:$H$250,8,0)=$M$3,VLOOKUP($A92,données!$A$2:$H$250,8,0)=$M$5),1,0)</f>
        <v>#N/A</v>
      </c>
      <c r="I92" s="7" t="e">
        <f t="shared" si="7"/>
        <v>#N/A</v>
      </c>
      <c r="J92" s="7" t="e">
        <f t="shared" si="8"/>
        <v>#N/A</v>
      </c>
    </row>
    <row r="93" spans="1:10" x14ac:dyDescent="0.25">
      <c r="A93" t="str">
        <f t="shared" si="6"/>
        <v>000</v>
      </c>
      <c r="B93" s="1">
        <f>données!B93</f>
        <v>0</v>
      </c>
      <c r="C93" s="1">
        <f>données!C93</f>
        <v>0</v>
      </c>
      <c r="D93" s="1">
        <f>données!D93</f>
        <v>0</v>
      </c>
      <c r="E93" s="3" t="e">
        <f>IF(OR(VLOOKUP($A93,données!$A$2:$H$250,6,0)=$M$2,VLOOKUP($A93,données!$A$2:$H$250,6,0)=$M$3,VLOOKUP($A93,données!$A$2:$H$250,6,0)=$M$5),1,0)</f>
        <v>#N/A</v>
      </c>
      <c r="F93" s="3" t="e">
        <f>IF(OR(VLOOKUP($A93,données!$A$2:$H$250,5,0)=$M$2,VLOOKUP($A93,données!$A$2:$H$250,5,0)=$M$3,VLOOKUP($A93,données!$A$2:$H$250,5,0)=$M$5),1,0)</f>
        <v>#N/A</v>
      </c>
      <c r="G93" s="3" t="e">
        <f>IF(OR(VLOOKUP($A93,données!$A$2:$H$250,7,0)=$M$2,VLOOKUP($A93,données!$A$2:$H$250,7,0)=$M$3,VLOOKUP($A93,données!$A$2:$H$250,7,0)=$M$5),1,0)</f>
        <v>#N/A</v>
      </c>
      <c r="H93" s="3" t="e">
        <f>IF(OR(VLOOKUP($A93,données!$A$2:$H$250,8,0)=$M$2,VLOOKUP($A93,données!$A$2:$H$250,8,0)=$M$3,VLOOKUP($A93,données!$A$2:$H$250,8,0)=$M$5),1,0)</f>
        <v>#N/A</v>
      </c>
      <c r="I93" s="7" t="e">
        <f t="shared" si="7"/>
        <v>#N/A</v>
      </c>
      <c r="J93" s="7" t="e">
        <f t="shared" si="8"/>
        <v>#N/A</v>
      </c>
    </row>
    <row r="94" spans="1:10" x14ac:dyDescent="0.25">
      <c r="A94" t="str">
        <f t="shared" si="6"/>
        <v>000</v>
      </c>
      <c r="B94" s="1">
        <f>données!B94</f>
        <v>0</v>
      </c>
      <c r="C94" s="1">
        <f>données!C94</f>
        <v>0</v>
      </c>
      <c r="D94" s="1">
        <f>données!D94</f>
        <v>0</v>
      </c>
      <c r="E94" s="3" t="e">
        <f>IF(OR(VLOOKUP($A94,données!$A$2:$H$250,6,0)=$M$2,VLOOKUP($A94,données!$A$2:$H$250,6,0)=$M$3,VLOOKUP($A94,données!$A$2:$H$250,6,0)=$M$5),1,0)</f>
        <v>#N/A</v>
      </c>
      <c r="F94" s="3" t="e">
        <f>IF(OR(VLOOKUP($A94,données!$A$2:$H$250,5,0)=$M$2,VLOOKUP($A94,données!$A$2:$H$250,5,0)=$M$3,VLOOKUP($A94,données!$A$2:$H$250,5,0)=$M$5),1,0)</f>
        <v>#N/A</v>
      </c>
      <c r="G94" s="3" t="e">
        <f>IF(OR(VLOOKUP($A94,données!$A$2:$H$250,7,0)=$M$2,VLOOKUP($A94,données!$A$2:$H$250,7,0)=$M$3,VLOOKUP($A94,données!$A$2:$H$250,7,0)=$M$5),1,0)</f>
        <v>#N/A</v>
      </c>
      <c r="H94" s="3" t="e">
        <f>IF(OR(VLOOKUP($A94,données!$A$2:$H$250,8,0)=$M$2,VLOOKUP($A94,données!$A$2:$H$250,8,0)=$M$3,VLOOKUP($A94,données!$A$2:$H$250,8,0)=$M$5),1,0)</f>
        <v>#N/A</v>
      </c>
      <c r="I94" s="7" t="e">
        <f t="shared" si="7"/>
        <v>#N/A</v>
      </c>
      <c r="J94" s="7" t="e">
        <f t="shared" si="8"/>
        <v>#N/A</v>
      </c>
    </row>
    <row r="95" spans="1:10" x14ac:dyDescent="0.25">
      <c r="A95" t="str">
        <f t="shared" si="6"/>
        <v>000</v>
      </c>
      <c r="B95" s="1">
        <f>données!B95</f>
        <v>0</v>
      </c>
      <c r="C95" s="1">
        <f>données!C95</f>
        <v>0</v>
      </c>
      <c r="D95" s="1">
        <f>données!D95</f>
        <v>0</v>
      </c>
      <c r="E95" s="3" t="e">
        <f>IF(OR(VLOOKUP($A95,données!$A$2:$H$250,6,0)=$M$2,VLOOKUP($A95,données!$A$2:$H$250,6,0)=$M$3,VLOOKUP($A95,données!$A$2:$H$250,6,0)=$M$5),1,0)</f>
        <v>#N/A</v>
      </c>
      <c r="F95" s="3" t="e">
        <f>IF(OR(VLOOKUP($A95,données!$A$2:$H$250,5,0)=$M$2,VLOOKUP($A95,données!$A$2:$H$250,5,0)=$M$3,VLOOKUP($A95,données!$A$2:$H$250,5,0)=$M$5),1,0)</f>
        <v>#N/A</v>
      </c>
      <c r="G95" s="3" t="e">
        <f>IF(OR(VLOOKUP($A95,données!$A$2:$H$250,7,0)=$M$2,VLOOKUP($A95,données!$A$2:$H$250,7,0)=$M$3,VLOOKUP($A95,données!$A$2:$H$250,7,0)=$M$5),1,0)</f>
        <v>#N/A</v>
      </c>
      <c r="H95" s="3" t="e">
        <f>IF(OR(VLOOKUP($A95,données!$A$2:$H$250,8,0)=$M$2,VLOOKUP($A95,données!$A$2:$H$250,8,0)=$M$3,VLOOKUP($A95,données!$A$2:$H$250,8,0)=$M$5),1,0)</f>
        <v>#N/A</v>
      </c>
      <c r="I95" s="7" t="e">
        <f t="shared" si="7"/>
        <v>#N/A</v>
      </c>
      <c r="J95" s="7" t="e">
        <f t="shared" si="8"/>
        <v>#N/A</v>
      </c>
    </row>
    <row r="96" spans="1:10" x14ac:dyDescent="0.25">
      <c r="A96" t="str">
        <f t="shared" si="6"/>
        <v>000</v>
      </c>
      <c r="B96" s="1">
        <f>données!B96</f>
        <v>0</v>
      </c>
      <c r="C96" s="1">
        <f>données!C96</f>
        <v>0</v>
      </c>
      <c r="D96" s="1">
        <f>données!D96</f>
        <v>0</v>
      </c>
      <c r="E96" s="3" t="e">
        <f>IF(OR(VLOOKUP($A96,données!$A$2:$H$250,6,0)=$M$2,VLOOKUP($A96,données!$A$2:$H$250,6,0)=$M$3,VLOOKUP($A96,données!$A$2:$H$250,6,0)=$M$5),1,0)</f>
        <v>#N/A</v>
      </c>
      <c r="F96" s="3" t="e">
        <f>IF(OR(VLOOKUP($A96,données!$A$2:$H$250,5,0)=$M$2,VLOOKUP($A96,données!$A$2:$H$250,5,0)=$M$3,VLOOKUP($A96,données!$A$2:$H$250,5,0)=$M$5),1,0)</f>
        <v>#N/A</v>
      </c>
      <c r="G96" s="3" t="e">
        <f>IF(OR(VLOOKUP($A96,données!$A$2:$H$250,7,0)=$M$2,VLOOKUP($A96,données!$A$2:$H$250,7,0)=$M$3,VLOOKUP($A96,données!$A$2:$H$250,7,0)=$M$5),1,0)</f>
        <v>#N/A</v>
      </c>
      <c r="H96" s="3" t="e">
        <f>IF(OR(VLOOKUP($A96,données!$A$2:$H$250,8,0)=$M$2,VLOOKUP($A96,données!$A$2:$H$250,8,0)=$M$3,VLOOKUP($A96,données!$A$2:$H$250,8,0)=$M$5),1,0)</f>
        <v>#N/A</v>
      </c>
      <c r="I96" s="7" t="e">
        <f t="shared" si="7"/>
        <v>#N/A</v>
      </c>
      <c r="J96" s="7" t="e">
        <f t="shared" si="8"/>
        <v>#N/A</v>
      </c>
    </row>
    <row r="97" spans="1:10" x14ac:dyDescent="0.25">
      <c r="A97" t="str">
        <f t="shared" si="6"/>
        <v>000</v>
      </c>
      <c r="B97" s="1">
        <f>données!B97</f>
        <v>0</v>
      </c>
      <c r="C97" s="1">
        <f>données!C97</f>
        <v>0</v>
      </c>
      <c r="D97" s="1">
        <f>données!D97</f>
        <v>0</v>
      </c>
      <c r="E97" s="3" t="e">
        <f>IF(OR(VLOOKUP($A97,données!$A$2:$H$250,6,0)=$M$2,VLOOKUP($A97,données!$A$2:$H$250,6,0)=$M$3,VLOOKUP($A97,données!$A$2:$H$250,6,0)=$M$5),1,0)</f>
        <v>#N/A</v>
      </c>
      <c r="F97" s="3" t="e">
        <f>IF(OR(VLOOKUP($A97,données!$A$2:$H$250,5,0)=$M$2,VLOOKUP($A97,données!$A$2:$H$250,5,0)=$M$3,VLOOKUP($A97,données!$A$2:$H$250,5,0)=$M$5),1,0)</f>
        <v>#N/A</v>
      </c>
      <c r="G97" s="3" t="e">
        <f>IF(OR(VLOOKUP($A97,données!$A$2:$H$250,7,0)=$M$2,VLOOKUP($A97,données!$A$2:$H$250,7,0)=$M$3,VLOOKUP($A97,données!$A$2:$H$250,7,0)=$M$5),1,0)</f>
        <v>#N/A</v>
      </c>
      <c r="H97" s="3" t="e">
        <f>IF(OR(VLOOKUP($A97,données!$A$2:$H$250,8,0)=$M$2,VLOOKUP($A97,données!$A$2:$H$250,8,0)=$M$3,VLOOKUP($A97,données!$A$2:$H$250,8,0)=$M$5),1,0)</f>
        <v>#N/A</v>
      </c>
      <c r="I97" s="7" t="e">
        <f t="shared" si="7"/>
        <v>#N/A</v>
      </c>
      <c r="J97" s="7" t="e">
        <f t="shared" si="8"/>
        <v>#N/A</v>
      </c>
    </row>
    <row r="98" spans="1:10" x14ac:dyDescent="0.25">
      <c r="A98" t="str">
        <f t="shared" si="6"/>
        <v>000</v>
      </c>
      <c r="B98" s="1">
        <f>données!B98</f>
        <v>0</v>
      </c>
      <c r="C98" s="1">
        <f>données!C98</f>
        <v>0</v>
      </c>
      <c r="D98" s="1">
        <f>données!D98</f>
        <v>0</v>
      </c>
      <c r="E98" s="3" t="e">
        <f>IF(OR(VLOOKUP($A98,données!$A$2:$H$250,6,0)=$M$2,VLOOKUP($A98,données!$A$2:$H$250,6,0)=$M$3,VLOOKUP($A98,données!$A$2:$H$250,6,0)=$M$5),1,0)</f>
        <v>#N/A</v>
      </c>
      <c r="F98" s="3" t="e">
        <f>IF(OR(VLOOKUP($A98,données!$A$2:$H$250,5,0)=$M$2,VLOOKUP($A98,données!$A$2:$H$250,5,0)=$M$3,VLOOKUP($A98,données!$A$2:$H$250,5,0)=$M$5),1,0)</f>
        <v>#N/A</v>
      </c>
      <c r="G98" s="3" t="e">
        <f>IF(OR(VLOOKUP($A98,données!$A$2:$H$250,7,0)=$M$2,VLOOKUP($A98,données!$A$2:$H$250,7,0)=$M$3,VLOOKUP($A98,données!$A$2:$H$250,7,0)=$M$5),1,0)</f>
        <v>#N/A</v>
      </c>
      <c r="H98" s="3" t="e">
        <f>IF(OR(VLOOKUP($A98,données!$A$2:$H$250,8,0)=$M$2,VLOOKUP($A98,données!$A$2:$H$250,8,0)=$M$3,VLOOKUP($A98,données!$A$2:$H$250,8,0)=$M$5),1,0)</f>
        <v>#N/A</v>
      </c>
      <c r="I98" s="7" t="e">
        <f t="shared" si="7"/>
        <v>#N/A</v>
      </c>
      <c r="J98" s="7" t="e">
        <f t="shared" si="8"/>
        <v>#N/A</v>
      </c>
    </row>
    <row r="99" spans="1:10" x14ac:dyDescent="0.25">
      <c r="A99" t="str">
        <f t="shared" si="6"/>
        <v>000</v>
      </c>
      <c r="B99" s="1">
        <f>données!B99</f>
        <v>0</v>
      </c>
      <c r="C99" s="1">
        <f>données!C99</f>
        <v>0</v>
      </c>
      <c r="D99" s="1">
        <f>données!D99</f>
        <v>0</v>
      </c>
      <c r="E99" s="3" t="e">
        <f>IF(OR(VLOOKUP($A99,données!$A$2:$H$250,6,0)=$M$2,VLOOKUP($A99,données!$A$2:$H$250,6,0)=$M$3,VLOOKUP($A99,données!$A$2:$H$250,6,0)=$M$5),1,0)</f>
        <v>#N/A</v>
      </c>
      <c r="F99" s="3" t="e">
        <f>IF(OR(VLOOKUP($A99,données!$A$2:$H$250,5,0)=$M$2,VLOOKUP($A99,données!$A$2:$H$250,5,0)=$M$3,VLOOKUP($A99,données!$A$2:$H$250,5,0)=$M$5),1,0)</f>
        <v>#N/A</v>
      </c>
      <c r="G99" s="3" t="e">
        <f>IF(OR(VLOOKUP($A99,données!$A$2:$H$250,7,0)=$M$2,VLOOKUP($A99,données!$A$2:$H$250,7,0)=$M$3,VLOOKUP($A99,données!$A$2:$H$250,7,0)=$M$5),1,0)</f>
        <v>#N/A</v>
      </c>
      <c r="H99" s="3" t="e">
        <f>IF(OR(VLOOKUP($A99,données!$A$2:$H$250,8,0)=$M$2,VLOOKUP($A99,données!$A$2:$H$250,8,0)=$M$3,VLOOKUP($A99,données!$A$2:$H$250,8,0)=$M$5),1,0)</f>
        <v>#N/A</v>
      </c>
      <c r="I99" s="7" t="e">
        <f t="shared" si="7"/>
        <v>#N/A</v>
      </c>
      <c r="J99" s="7" t="e">
        <f t="shared" si="8"/>
        <v>#N/A</v>
      </c>
    </row>
    <row r="100" spans="1:10" x14ac:dyDescent="0.25">
      <c r="A100" t="str">
        <f t="shared" si="6"/>
        <v>000</v>
      </c>
      <c r="B100" s="1">
        <f>données!B100</f>
        <v>0</v>
      </c>
      <c r="C100" s="1">
        <f>données!C100</f>
        <v>0</v>
      </c>
      <c r="D100" s="1">
        <f>données!D100</f>
        <v>0</v>
      </c>
      <c r="E100" s="3" t="e">
        <f>IF(OR(VLOOKUP($A100,données!$A$2:$H$250,6,0)=$M$2,VLOOKUP($A100,données!$A$2:$H$250,6,0)=$M$3,VLOOKUP($A100,données!$A$2:$H$250,6,0)=$M$5),1,0)</f>
        <v>#N/A</v>
      </c>
      <c r="F100" s="3" t="e">
        <f>IF(OR(VLOOKUP($A100,données!$A$2:$H$250,5,0)=$M$2,VLOOKUP($A100,données!$A$2:$H$250,5,0)=$M$3,VLOOKUP($A100,données!$A$2:$H$250,5,0)=$M$5),1,0)</f>
        <v>#N/A</v>
      </c>
      <c r="G100" s="3" t="e">
        <f>IF(OR(VLOOKUP($A100,données!$A$2:$H$250,7,0)=$M$2,VLOOKUP($A100,données!$A$2:$H$250,7,0)=$M$3,VLOOKUP($A100,données!$A$2:$H$250,7,0)=$M$5),1,0)</f>
        <v>#N/A</v>
      </c>
      <c r="H100" s="3" t="e">
        <f>IF(OR(VLOOKUP($A100,données!$A$2:$H$250,8,0)=$M$2,VLOOKUP($A100,données!$A$2:$H$250,8,0)=$M$3,VLOOKUP($A100,données!$A$2:$H$250,8,0)=$M$5),1,0)</f>
        <v>#N/A</v>
      </c>
      <c r="I100" s="7" t="e">
        <f t="shared" si="7"/>
        <v>#N/A</v>
      </c>
      <c r="J100" s="7" t="e">
        <f t="shared" si="8"/>
        <v>#N/A</v>
      </c>
    </row>
    <row r="101" spans="1:10" x14ac:dyDescent="0.25">
      <c r="A101" t="str">
        <f t="shared" si="6"/>
        <v>000</v>
      </c>
      <c r="B101" s="1">
        <f>données!B101</f>
        <v>0</v>
      </c>
      <c r="C101" s="1">
        <f>données!C101</f>
        <v>0</v>
      </c>
      <c r="D101" s="1">
        <f>données!D101</f>
        <v>0</v>
      </c>
      <c r="E101" s="3" t="e">
        <f>IF(OR(VLOOKUP($A101,données!$A$2:$H$250,6,0)=$M$2,VLOOKUP($A101,données!$A$2:$H$250,6,0)=$M$3,VLOOKUP($A101,données!$A$2:$H$250,6,0)=$M$5),1,0)</f>
        <v>#N/A</v>
      </c>
      <c r="F101" s="3" t="e">
        <f>IF(OR(VLOOKUP($A101,données!$A$2:$H$250,5,0)=$M$2,VLOOKUP($A101,données!$A$2:$H$250,5,0)=$M$3,VLOOKUP($A101,données!$A$2:$H$250,5,0)=$M$5),1,0)</f>
        <v>#N/A</v>
      </c>
      <c r="G101" s="3" t="e">
        <f>IF(OR(VLOOKUP($A101,données!$A$2:$H$250,7,0)=$M$2,VLOOKUP($A101,données!$A$2:$H$250,7,0)=$M$3,VLOOKUP($A101,données!$A$2:$H$250,7,0)=$M$5),1,0)</f>
        <v>#N/A</v>
      </c>
      <c r="H101" s="3" t="e">
        <f>IF(OR(VLOOKUP($A101,données!$A$2:$H$250,8,0)=$M$2,VLOOKUP($A101,données!$A$2:$H$250,8,0)=$M$3,VLOOKUP($A101,données!$A$2:$H$250,8,0)=$M$5),1,0)</f>
        <v>#N/A</v>
      </c>
      <c r="I101" s="7" t="e">
        <f t="shared" si="7"/>
        <v>#N/A</v>
      </c>
      <c r="J101" s="7" t="e">
        <f t="shared" si="8"/>
        <v>#N/A</v>
      </c>
    </row>
    <row r="102" spans="1:10" x14ac:dyDescent="0.25">
      <c r="A102" t="str">
        <f t="shared" si="6"/>
        <v>000</v>
      </c>
      <c r="B102" s="1">
        <f>données!B102</f>
        <v>0</v>
      </c>
      <c r="C102" s="1">
        <f>données!C102</f>
        <v>0</v>
      </c>
      <c r="D102" s="1">
        <f>données!D102</f>
        <v>0</v>
      </c>
      <c r="E102" s="3" t="e">
        <f>IF(OR(VLOOKUP($A102,données!$A$2:$H$250,6,0)=$M$2,VLOOKUP($A102,données!$A$2:$H$250,6,0)=$M$3,VLOOKUP($A102,données!$A$2:$H$250,6,0)=$M$5),1,0)</f>
        <v>#N/A</v>
      </c>
      <c r="F102" s="3" t="e">
        <f>IF(OR(VLOOKUP($A102,données!$A$2:$H$250,5,0)=$M$2,VLOOKUP($A102,données!$A$2:$H$250,5,0)=$M$3,VLOOKUP($A102,données!$A$2:$H$250,5,0)=$M$5),1,0)</f>
        <v>#N/A</v>
      </c>
      <c r="G102" s="3" t="e">
        <f>IF(OR(VLOOKUP($A102,données!$A$2:$H$250,7,0)=$M$2,VLOOKUP($A102,données!$A$2:$H$250,7,0)=$M$3,VLOOKUP($A102,données!$A$2:$H$250,7,0)=$M$5),1,0)</f>
        <v>#N/A</v>
      </c>
      <c r="H102" s="3" t="e">
        <f>IF(OR(VLOOKUP($A102,données!$A$2:$H$250,8,0)=$M$2,VLOOKUP($A102,données!$A$2:$H$250,8,0)=$M$3,VLOOKUP($A102,données!$A$2:$H$250,8,0)=$M$5),1,0)</f>
        <v>#N/A</v>
      </c>
      <c r="I102" s="7" t="e">
        <f t="shared" si="7"/>
        <v>#N/A</v>
      </c>
      <c r="J102" s="7" t="e">
        <f t="shared" si="8"/>
        <v>#N/A</v>
      </c>
    </row>
    <row r="103" spans="1:10" x14ac:dyDescent="0.25">
      <c r="A103" t="str">
        <f t="shared" si="6"/>
        <v>000</v>
      </c>
      <c r="B103" s="1">
        <f>données!B103</f>
        <v>0</v>
      </c>
      <c r="C103" s="1">
        <f>données!C103</f>
        <v>0</v>
      </c>
      <c r="D103" s="1">
        <f>données!D103</f>
        <v>0</v>
      </c>
      <c r="E103" s="3" t="e">
        <f>IF(OR(VLOOKUP($A103,données!$A$2:$H$250,6,0)=$M$2,VLOOKUP($A103,données!$A$2:$H$250,6,0)=$M$3,VLOOKUP($A103,données!$A$2:$H$250,6,0)=$M$5),1,0)</f>
        <v>#N/A</v>
      </c>
      <c r="F103" s="3" t="e">
        <f>IF(OR(VLOOKUP($A103,données!$A$2:$H$250,5,0)=$M$2,VLOOKUP($A103,données!$A$2:$H$250,5,0)=$M$3,VLOOKUP($A103,données!$A$2:$H$250,5,0)=$M$5),1,0)</f>
        <v>#N/A</v>
      </c>
      <c r="G103" s="3" t="e">
        <f>IF(OR(VLOOKUP($A103,données!$A$2:$H$250,7,0)=$M$2,VLOOKUP($A103,données!$A$2:$H$250,7,0)=$M$3,VLOOKUP($A103,données!$A$2:$H$250,7,0)=$M$5),1,0)</f>
        <v>#N/A</v>
      </c>
      <c r="H103" s="3" t="e">
        <f>IF(OR(VLOOKUP($A103,données!$A$2:$H$250,8,0)=$M$2,VLOOKUP($A103,données!$A$2:$H$250,8,0)=$M$3,VLOOKUP($A103,données!$A$2:$H$250,8,0)=$M$5),1,0)</f>
        <v>#N/A</v>
      </c>
      <c r="I103" s="7" t="e">
        <f t="shared" si="7"/>
        <v>#N/A</v>
      </c>
      <c r="J103" s="7" t="e">
        <f t="shared" si="8"/>
        <v>#N/A</v>
      </c>
    </row>
    <row r="104" spans="1:10" x14ac:dyDescent="0.25">
      <c r="A104" t="str">
        <f t="shared" si="6"/>
        <v>000</v>
      </c>
      <c r="B104" s="1">
        <f>données!B104</f>
        <v>0</v>
      </c>
      <c r="C104" s="1">
        <f>données!C104</f>
        <v>0</v>
      </c>
      <c r="D104" s="1">
        <f>données!D104</f>
        <v>0</v>
      </c>
      <c r="E104" s="3" t="e">
        <f>IF(OR(VLOOKUP($A104,données!$A$2:$H$250,6,0)=$M$2,VLOOKUP($A104,données!$A$2:$H$250,6,0)=$M$3,VLOOKUP($A104,données!$A$2:$H$250,6,0)=$M$5),1,0)</f>
        <v>#N/A</v>
      </c>
      <c r="F104" s="3" t="e">
        <f>IF(OR(VLOOKUP($A104,données!$A$2:$H$250,5,0)=$M$2,VLOOKUP($A104,données!$A$2:$H$250,5,0)=$M$3,VLOOKUP($A104,données!$A$2:$H$250,5,0)=$M$5),1,0)</f>
        <v>#N/A</v>
      </c>
      <c r="G104" s="3" t="e">
        <f>IF(OR(VLOOKUP($A104,données!$A$2:$H$250,7,0)=$M$2,VLOOKUP($A104,données!$A$2:$H$250,7,0)=$M$3,VLOOKUP($A104,données!$A$2:$H$250,7,0)=$M$5),1,0)</f>
        <v>#N/A</v>
      </c>
      <c r="H104" s="3" t="e">
        <f>IF(OR(VLOOKUP($A104,données!$A$2:$H$250,8,0)=$M$2,VLOOKUP($A104,données!$A$2:$H$250,8,0)=$M$3,VLOOKUP($A104,données!$A$2:$H$250,8,0)=$M$5),1,0)</f>
        <v>#N/A</v>
      </c>
      <c r="I104" s="7" t="e">
        <f t="shared" si="7"/>
        <v>#N/A</v>
      </c>
      <c r="J104" s="7" t="e">
        <f t="shared" si="8"/>
        <v>#N/A</v>
      </c>
    </row>
    <row r="105" spans="1:10" x14ac:dyDescent="0.25">
      <c r="A105" t="str">
        <f t="shared" si="6"/>
        <v>000</v>
      </c>
      <c r="B105" s="1">
        <f>données!B105</f>
        <v>0</v>
      </c>
      <c r="C105" s="1">
        <f>données!C105</f>
        <v>0</v>
      </c>
      <c r="D105" s="1">
        <f>données!D105</f>
        <v>0</v>
      </c>
      <c r="E105" s="3" t="e">
        <f>IF(OR(VLOOKUP($A105,données!$A$2:$H$250,6,0)=$M$2,VLOOKUP($A105,données!$A$2:$H$250,6,0)=$M$3,VLOOKUP($A105,données!$A$2:$H$250,6,0)=$M$5),1,0)</f>
        <v>#N/A</v>
      </c>
      <c r="F105" s="3" t="e">
        <f>IF(OR(VLOOKUP($A105,données!$A$2:$H$250,5,0)=$M$2,VLOOKUP($A105,données!$A$2:$H$250,5,0)=$M$3,VLOOKUP($A105,données!$A$2:$H$250,5,0)=$M$5),1,0)</f>
        <v>#N/A</v>
      </c>
      <c r="G105" s="3" t="e">
        <f>IF(OR(VLOOKUP($A105,données!$A$2:$H$250,7,0)=$M$2,VLOOKUP($A105,données!$A$2:$H$250,7,0)=$M$3,VLOOKUP($A105,données!$A$2:$H$250,7,0)=$M$5),1,0)</f>
        <v>#N/A</v>
      </c>
      <c r="H105" s="3" t="e">
        <f>IF(OR(VLOOKUP($A105,données!$A$2:$H$250,8,0)=$M$2,VLOOKUP($A105,données!$A$2:$H$250,8,0)=$M$3,VLOOKUP($A105,données!$A$2:$H$250,8,0)=$M$5),1,0)</f>
        <v>#N/A</v>
      </c>
      <c r="I105" s="7" t="e">
        <f t="shared" si="7"/>
        <v>#N/A</v>
      </c>
      <c r="J105" s="7" t="e">
        <f t="shared" si="8"/>
        <v>#N/A</v>
      </c>
    </row>
    <row r="106" spans="1:10" x14ac:dyDescent="0.25">
      <c r="A106" t="str">
        <f t="shared" si="6"/>
        <v>000</v>
      </c>
      <c r="B106" s="1">
        <f>données!B106</f>
        <v>0</v>
      </c>
      <c r="C106" s="1">
        <f>données!C106</f>
        <v>0</v>
      </c>
      <c r="D106" s="1">
        <f>données!D106</f>
        <v>0</v>
      </c>
      <c r="E106" s="3" t="e">
        <f>IF(OR(VLOOKUP($A106,données!$A$2:$H$250,6,0)=$M$2,VLOOKUP($A106,données!$A$2:$H$250,6,0)=$M$3,VLOOKUP($A106,données!$A$2:$H$250,6,0)=$M$5),1,0)</f>
        <v>#N/A</v>
      </c>
      <c r="F106" s="3" t="e">
        <f>IF(OR(VLOOKUP($A106,données!$A$2:$H$250,5,0)=$M$2,VLOOKUP($A106,données!$A$2:$H$250,5,0)=$M$3,VLOOKUP($A106,données!$A$2:$H$250,5,0)=$M$5),1,0)</f>
        <v>#N/A</v>
      </c>
      <c r="G106" s="3" t="e">
        <f>IF(OR(VLOOKUP($A106,données!$A$2:$H$250,7,0)=$M$2,VLOOKUP($A106,données!$A$2:$H$250,7,0)=$M$3,VLOOKUP($A106,données!$A$2:$H$250,7,0)=$M$5),1,0)</f>
        <v>#N/A</v>
      </c>
      <c r="H106" s="3" t="e">
        <f>IF(OR(VLOOKUP($A106,données!$A$2:$H$250,8,0)=$M$2,VLOOKUP($A106,données!$A$2:$H$250,8,0)=$M$3,VLOOKUP($A106,données!$A$2:$H$250,8,0)=$M$5),1,0)</f>
        <v>#N/A</v>
      </c>
      <c r="I106" s="7" t="e">
        <f t="shared" si="7"/>
        <v>#N/A</v>
      </c>
      <c r="J106" s="7" t="e">
        <f t="shared" si="8"/>
        <v>#N/A</v>
      </c>
    </row>
    <row r="107" spans="1:10" x14ac:dyDescent="0.25">
      <c r="A107" t="str">
        <f t="shared" si="6"/>
        <v>000</v>
      </c>
      <c r="B107" s="1">
        <f>données!B107</f>
        <v>0</v>
      </c>
      <c r="C107" s="1">
        <f>données!C107</f>
        <v>0</v>
      </c>
      <c r="D107" s="1">
        <f>données!D107</f>
        <v>0</v>
      </c>
      <c r="E107" s="3" t="e">
        <f>IF(OR(VLOOKUP($A107,données!$A$2:$H$250,6,0)=$M$2,VLOOKUP($A107,données!$A$2:$H$250,6,0)=$M$3,VLOOKUP($A107,données!$A$2:$H$250,6,0)=$M$5),1,0)</f>
        <v>#N/A</v>
      </c>
      <c r="F107" s="3" t="e">
        <f>IF(OR(VLOOKUP($A107,données!$A$2:$H$250,5,0)=$M$2,VLOOKUP($A107,données!$A$2:$H$250,5,0)=$M$3,VLOOKUP($A107,données!$A$2:$H$250,5,0)=$M$5),1,0)</f>
        <v>#N/A</v>
      </c>
      <c r="G107" s="3" t="e">
        <f>IF(OR(VLOOKUP($A107,données!$A$2:$H$250,7,0)=$M$2,VLOOKUP($A107,données!$A$2:$H$250,7,0)=$M$3,VLOOKUP($A107,données!$A$2:$H$250,7,0)=$M$5),1,0)</f>
        <v>#N/A</v>
      </c>
      <c r="H107" s="3" t="e">
        <f>IF(OR(VLOOKUP($A107,données!$A$2:$H$250,8,0)=$M$2,VLOOKUP($A107,données!$A$2:$H$250,8,0)=$M$3,VLOOKUP($A107,données!$A$2:$H$250,8,0)=$M$5),1,0)</f>
        <v>#N/A</v>
      </c>
      <c r="I107" s="7" t="e">
        <f t="shared" si="7"/>
        <v>#N/A</v>
      </c>
      <c r="J107" s="7" t="e">
        <f t="shared" si="8"/>
        <v>#N/A</v>
      </c>
    </row>
    <row r="108" spans="1:10" x14ac:dyDescent="0.25">
      <c r="A108" t="str">
        <f t="shared" si="6"/>
        <v>000</v>
      </c>
      <c r="B108" s="1">
        <f>données!B108</f>
        <v>0</v>
      </c>
      <c r="C108" s="1">
        <f>données!C108</f>
        <v>0</v>
      </c>
      <c r="D108" s="1">
        <f>données!D108</f>
        <v>0</v>
      </c>
      <c r="E108" s="3" t="e">
        <f>IF(OR(VLOOKUP($A108,données!$A$2:$H$250,6,0)=$M$2,VLOOKUP($A108,données!$A$2:$H$250,6,0)=$M$3,VLOOKUP($A108,données!$A$2:$H$250,6,0)=$M$5),1,0)</f>
        <v>#N/A</v>
      </c>
      <c r="F108" s="3" t="e">
        <f>IF(OR(VLOOKUP($A108,données!$A$2:$H$250,5,0)=$M$2,VLOOKUP($A108,données!$A$2:$H$250,5,0)=$M$3,VLOOKUP($A108,données!$A$2:$H$250,5,0)=$M$5),1,0)</f>
        <v>#N/A</v>
      </c>
      <c r="G108" s="3" t="e">
        <f>IF(OR(VLOOKUP($A108,données!$A$2:$H$250,7,0)=$M$2,VLOOKUP($A108,données!$A$2:$H$250,7,0)=$M$3,VLOOKUP($A108,données!$A$2:$H$250,7,0)=$M$5),1,0)</f>
        <v>#N/A</v>
      </c>
      <c r="H108" s="3" t="e">
        <f>IF(OR(VLOOKUP($A108,données!$A$2:$H$250,8,0)=$M$2,VLOOKUP($A108,données!$A$2:$H$250,8,0)=$M$3,VLOOKUP($A108,données!$A$2:$H$250,8,0)=$M$5),1,0)</f>
        <v>#N/A</v>
      </c>
      <c r="I108" s="7" t="e">
        <f t="shared" si="7"/>
        <v>#N/A</v>
      </c>
      <c r="J108" s="7" t="e">
        <f t="shared" si="8"/>
        <v>#N/A</v>
      </c>
    </row>
    <row r="109" spans="1:10" x14ac:dyDescent="0.25">
      <c r="A109" t="str">
        <f t="shared" si="6"/>
        <v>000</v>
      </c>
      <c r="B109" s="1">
        <f>données!B109</f>
        <v>0</v>
      </c>
      <c r="C109" s="1">
        <f>données!C109</f>
        <v>0</v>
      </c>
      <c r="D109" s="1">
        <f>données!D109</f>
        <v>0</v>
      </c>
      <c r="E109" s="3" t="e">
        <f>IF(OR(VLOOKUP($A109,données!$A$2:$H$250,6,0)=$M$2,VLOOKUP($A109,données!$A$2:$H$250,6,0)=$M$3,VLOOKUP($A109,données!$A$2:$H$250,6,0)=$M$5),1,0)</f>
        <v>#N/A</v>
      </c>
      <c r="F109" s="3" t="e">
        <f>IF(OR(VLOOKUP($A109,données!$A$2:$H$250,5,0)=$M$2,VLOOKUP($A109,données!$A$2:$H$250,5,0)=$M$3,VLOOKUP($A109,données!$A$2:$H$250,5,0)=$M$5),1,0)</f>
        <v>#N/A</v>
      </c>
      <c r="G109" s="3" t="e">
        <f>IF(OR(VLOOKUP($A109,données!$A$2:$H$250,7,0)=$M$2,VLOOKUP($A109,données!$A$2:$H$250,7,0)=$M$3,VLOOKUP($A109,données!$A$2:$H$250,7,0)=$M$5),1,0)</f>
        <v>#N/A</v>
      </c>
      <c r="H109" s="3" t="e">
        <f>IF(OR(VLOOKUP($A109,données!$A$2:$H$250,8,0)=$M$2,VLOOKUP($A109,données!$A$2:$H$250,8,0)=$M$3,VLOOKUP($A109,données!$A$2:$H$250,8,0)=$M$5),1,0)</f>
        <v>#N/A</v>
      </c>
      <c r="I109" s="7" t="e">
        <f t="shared" si="7"/>
        <v>#N/A</v>
      </c>
      <c r="J109" s="7" t="e">
        <f t="shared" si="8"/>
        <v>#N/A</v>
      </c>
    </row>
    <row r="110" spans="1:10" x14ac:dyDescent="0.25">
      <c r="A110" t="str">
        <f t="shared" si="6"/>
        <v>000</v>
      </c>
      <c r="B110" s="1">
        <f>données!B110</f>
        <v>0</v>
      </c>
      <c r="C110" s="1">
        <f>données!C110</f>
        <v>0</v>
      </c>
      <c r="D110" s="1">
        <f>données!D110</f>
        <v>0</v>
      </c>
      <c r="E110" s="3" t="e">
        <f>IF(OR(VLOOKUP($A110,données!$A$2:$H$250,6,0)=$M$2,VLOOKUP($A110,données!$A$2:$H$250,6,0)=$M$3,VLOOKUP($A110,données!$A$2:$H$250,6,0)=$M$5),1,0)</f>
        <v>#N/A</v>
      </c>
      <c r="F110" s="3" t="e">
        <f>IF(OR(VLOOKUP($A110,données!$A$2:$H$250,5,0)=$M$2,VLOOKUP($A110,données!$A$2:$H$250,5,0)=$M$3,VLOOKUP($A110,données!$A$2:$H$250,5,0)=$M$5),1,0)</f>
        <v>#N/A</v>
      </c>
      <c r="G110" s="3" t="e">
        <f>IF(OR(VLOOKUP($A110,données!$A$2:$H$250,7,0)=$M$2,VLOOKUP($A110,données!$A$2:$H$250,7,0)=$M$3,VLOOKUP($A110,données!$A$2:$H$250,7,0)=$M$5),1,0)</f>
        <v>#N/A</v>
      </c>
      <c r="H110" s="3" t="e">
        <f>IF(OR(VLOOKUP($A110,données!$A$2:$H$250,8,0)=$M$2,VLOOKUP($A110,données!$A$2:$H$250,8,0)=$M$3,VLOOKUP($A110,données!$A$2:$H$250,8,0)=$M$5),1,0)</f>
        <v>#N/A</v>
      </c>
      <c r="I110" s="7" t="e">
        <f t="shared" si="7"/>
        <v>#N/A</v>
      </c>
      <c r="J110" s="7" t="e">
        <f t="shared" si="8"/>
        <v>#N/A</v>
      </c>
    </row>
    <row r="111" spans="1:10" x14ac:dyDescent="0.25">
      <c r="A111" t="str">
        <f t="shared" si="6"/>
        <v>000</v>
      </c>
      <c r="B111" s="1">
        <f>données!B111</f>
        <v>0</v>
      </c>
      <c r="C111" s="1">
        <f>données!C111</f>
        <v>0</v>
      </c>
      <c r="D111" s="1">
        <f>données!D111</f>
        <v>0</v>
      </c>
      <c r="E111" s="3" t="e">
        <f>IF(OR(VLOOKUP($A111,données!$A$2:$H$250,6,0)=$M$2,VLOOKUP($A111,données!$A$2:$H$250,6,0)=$M$3,VLOOKUP($A111,données!$A$2:$H$250,6,0)=$M$5),1,0)</f>
        <v>#N/A</v>
      </c>
      <c r="F111" s="3" t="e">
        <f>IF(OR(VLOOKUP($A111,données!$A$2:$H$250,5,0)=$M$2,VLOOKUP($A111,données!$A$2:$H$250,5,0)=$M$3,VLOOKUP($A111,données!$A$2:$H$250,5,0)=$M$5),1,0)</f>
        <v>#N/A</v>
      </c>
      <c r="G111" s="3" t="e">
        <f>IF(OR(VLOOKUP($A111,données!$A$2:$H$250,7,0)=$M$2,VLOOKUP($A111,données!$A$2:$H$250,7,0)=$M$3,VLOOKUP($A111,données!$A$2:$H$250,7,0)=$M$5),1,0)</f>
        <v>#N/A</v>
      </c>
      <c r="H111" s="3" t="e">
        <f>IF(OR(VLOOKUP($A111,données!$A$2:$H$250,8,0)=$M$2,VLOOKUP($A111,données!$A$2:$H$250,8,0)=$M$3,VLOOKUP($A111,données!$A$2:$H$250,8,0)=$M$5),1,0)</f>
        <v>#N/A</v>
      </c>
      <c r="I111" s="7" t="e">
        <f t="shared" si="7"/>
        <v>#N/A</v>
      </c>
      <c r="J111" s="7" t="e">
        <f t="shared" si="8"/>
        <v>#N/A</v>
      </c>
    </row>
    <row r="112" spans="1:10" x14ac:dyDescent="0.25">
      <c r="A112" t="str">
        <f t="shared" si="6"/>
        <v>000</v>
      </c>
      <c r="B112" s="1">
        <f>données!B112</f>
        <v>0</v>
      </c>
      <c r="C112" s="1">
        <f>données!C112</f>
        <v>0</v>
      </c>
      <c r="D112" s="1">
        <f>données!D112</f>
        <v>0</v>
      </c>
      <c r="E112" s="3" t="e">
        <f>IF(OR(VLOOKUP($A112,données!$A$2:$H$250,6,0)=$M$2,VLOOKUP($A112,données!$A$2:$H$250,6,0)=$M$3,VLOOKUP($A112,données!$A$2:$H$250,6,0)=$M$5),1,0)</f>
        <v>#N/A</v>
      </c>
      <c r="F112" s="3" t="e">
        <f>IF(OR(VLOOKUP($A112,données!$A$2:$H$250,5,0)=$M$2,VLOOKUP($A112,données!$A$2:$H$250,5,0)=$M$3,VLOOKUP($A112,données!$A$2:$H$250,5,0)=$M$5),1,0)</f>
        <v>#N/A</v>
      </c>
      <c r="G112" s="3" t="e">
        <f>IF(OR(VLOOKUP($A112,données!$A$2:$H$250,7,0)=$M$2,VLOOKUP($A112,données!$A$2:$H$250,7,0)=$M$3,VLOOKUP($A112,données!$A$2:$H$250,7,0)=$M$5),1,0)</f>
        <v>#N/A</v>
      </c>
      <c r="H112" s="3" t="e">
        <f>IF(OR(VLOOKUP($A112,données!$A$2:$H$250,8,0)=$M$2,VLOOKUP($A112,données!$A$2:$H$250,8,0)=$M$3,VLOOKUP($A112,données!$A$2:$H$250,8,0)=$M$5),1,0)</f>
        <v>#N/A</v>
      </c>
      <c r="I112" s="7" t="e">
        <f t="shared" si="7"/>
        <v>#N/A</v>
      </c>
      <c r="J112" s="7" t="e">
        <f t="shared" si="8"/>
        <v>#N/A</v>
      </c>
    </row>
    <row r="113" spans="1:10" x14ac:dyDescent="0.25">
      <c r="A113" t="str">
        <f t="shared" si="6"/>
        <v>000</v>
      </c>
      <c r="B113" s="1">
        <f>données!B113</f>
        <v>0</v>
      </c>
      <c r="C113" s="1">
        <f>données!C113</f>
        <v>0</v>
      </c>
      <c r="D113" s="1">
        <f>données!D113</f>
        <v>0</v>
      </c>
      <c r="E113" s="3" t="e">
        <f>IF(OR(VLOOKUP($A113,données!$A$2:$H$250,6,0)=$M$2,VLOOKUP($A113,données!$A$2:$H$250,6,0)=$M$3,VLOOKUP($A113,données!$A$2:$H$250,6,0)=$M$5),1,0)</f>
        <v>#N/A</v>
      </c>
      <c r="F113" s="3" t="e">
        <f>IF(OR(VLOOKUP($A113,données!$A$2:$H$250,5,0)=$M$2,VLOOKUP($A113,données!$A$2:$H$250,5,0)=$M$3,VLOOKUP($A113,données!$A$2:$H$250,5,0)=$M$5),1,0)</f>
        <v>#N/A</v>
      </c>
      <c r="G113" s="3" t="e">
        <f>IF(OR(VLOOKUP($A113,données!$A$2:$H$250,7,0)=$M$2,VLOOKUP($A113,données!$A$2:$H$250,7,0)=$M$3,VLOOKUP($A113,données!$A$2:$H$250,7,0)=$M$5),1,0)</f>
        <v>#N/A</v>
      </c>
      <c r="H113" s="3" t="e">
        <f>IF(OR(VLOOKUP($A113,données!$A$2:$H$250,8,0)=$M$2,VLOOKUP($A113,données!$A$2:$H$250,8,0)=$M$3,VLOOKUP($A113,données!$A$2:$H$250,8,0)=$M$5),1,0)</f>
        <v>#N/A</v>
      </c>
      <c r="I113" s="7" t="e">
        <f t="shared" si="7"/>
        <v>#N/A</v>
      </c>
      <c r="J113" s="7" t="e">
        <f t="shared" si="8"/>
        <v>#N/A</v>
      </c>
    </row>
    <row r="114" spans="1:10" x14ac:dyDescent="0.25">
      <c r="A114" t="str">
        <f t="shared" si="6"/>
        <v>000</v>
      </c>
      <c r="B114" s="1">
        <f>données!B114</f>
        <v>0</v>
      </c>
      <c r="C114" s="1">
        <f>données!C114</f>
        <v>0</v>
      </c>
      <c r="D114" s="1">
        <f>données!D114</f>
        <v>0</v>
      </c>
      <c r="E114" s="3" t="e">
        <f>IF(OR(VLOOKUP($A114,données!$A$2:$H$250,6,0)=$M$2,VLOOKUP($A114,données!$A$2:$H$250,6,0)=$M$3,VLOOKUP($A114,données!$A$2:$H$250,6,0)=$M$5),1,0)</f>
        <v>#N/A</v>
      </c>
      <c r="F114" s="3" t="e">
        <f>IF(OR(VLOOKUP($A114,données!$A$2:$H$250,5,0)=$M$2,VLOOKUP($A114,données!$A$2:$H$250,5,0)=$M$3,VLOOKUP($A114,données!$A$2:$H$250,5,0)=$M$5),1,0)</f>
        <v>#N/A</v>
      </c>
      <c r="G114" s="3" t="e">
        <f>IF(OR(VLOOKUP($A114,données!$A$2:$H$250,7,0)=$M$2,VLOOKUP($A114,données!$A$2:$H$250,7,0)=$M$3,VLOOKUP($A114,données!$A$2:$H$250,7,0)=$M$5),1,0)</f>
        <v>#N/A</v>
      </c>
      <c r="H114" s="3" t="e">
        <f>IF(OR(VLOOKUP($A114,données!$A$2:$H$250,8,0)=$M$2,VLOOKUP($A114,données!$A$2:$H$250,8,0)=$M$3,VLOOKUP($A114,données!$A$2:$H$250,8,0)=$M$5),1,0)</f>
        <v>#N/A</v>
      </c>
      <c r="I114" s="7" t="e">
        <f t="shared" si="7"/>
        <v>#N/A</v>
      </c>
      <c r="J114" s="7" t="e">
        <f t="shared" si="8"/>
        <v>#N/A</v>
      </c>
    </row>
    <row r="115" spans="1:10" x14ac:dyDescent="0.25">
      <c r="A115" t="str">
        <f t="shared" si="6"/>
        <v>000</v>
      </c>
      <c r="B115" s="1">
        <f>données!B115</f>
        <v>0</v>
      </c>
      <c r="C115" s="1">
        <f>données!C115</f>
        <v>0</v>
      </c>
      <c r="D115" s="1">
        <f>données!D115</f>
        <v>0</v>
      </c>
      <c r="E115" s="3" t="e">
        <f>IF(OR(VLOOKUP($A115,données!$A$2:$H$250,6,0)=$M$2,VLOOKUP($A115,données!$A$2:$H$250,6,0)=$M$3,VLOOKUP($A115,données!$A$2:$H$250,6,0)=$M$5),1,0)</f>
        <v>#N/A</v>
      </c>
      <c r="F115" s="3" t="e">
        <f>IF(OR(VLOOKUP($A115,données!$A$2:$H$250,5,0)=$M$2,VLOOKUP($A115,données!$A$2:$H$250,5,0)=$M$3,VLOOKUP($A115,données!$A$2:$H$250,5,0)=$M$5),1,0)</f>
        <v>#N/A</v>
      </c>
      <c r="G115" s="3" t="e">
        <f>IF(OR(VLOOKUP($A115,données!$A$2:$H$250,7,0)=$M$2,VLOOKUP($A115,données!$A$2:$H$250,7,0)=$M$3,VLOOKUP($A115,données!$A$2:$H$250,7,0)=$M$5),1,0)</f>
        <v>#N/A</v>
      </c>
      <c r="H115" s="3" t="e">
        <f>IF(OR(VLOOKUP($A115,données!$A$2:$H$250,8,0)=$M$2,VLOOKUP($A115,données!$A$2:$H$250,8,0)=$M$3,VLOOKUP($A115,données!$A$2:$H$250,8,0)=$M$5),1,0)</f>
        <v>#N/A</v>
      </c>
      <c r="I115" s="7" t="e">
        <f t="shared" si="7"/>
        <v>#N/A</v>
      </c>
      <c r="J115" s="7" t="e">
        <f t="shared" si="8"/>
        <v>#N/A</v>
      </c>
    </row>
    <row r="116" spans="1:10" x14ac:dyDescent="0.25">
      <c r="A116" t="str">
        <f t="shared" si="6"/>
        <v>000</v>
      </c>
      <c r="B116" s="1">
        <f>données!B116</f>
        <v>0</v>
      </c>
      <c r="C116" s="1">
        <f>données!C116</f>
        <v>0</v>
      </c>
      <c r="D116" s="1">
        <f>données!D116</f>
        <v>0</v>
      </c>
      <c r="E116" s="3" t="e">
        <f>IF(OR(VLOOKUP($A116,données!$A$2:$H$250,6,0)=$M$2,VLOOKUP($A116,données!$A$2:$H$250,6,0)=$M$3,VLOOKUP($A116,données!$A$2:$H$250,6,0)=$M$5),1,0)</f>
        <v>#N/A</v>
      </c>
      <c r="F116" s="3" t="e">
        <f>IF(OR(VLOOKUP($A116,données!$A$2:$H$250,5,0)=$M$2,VLOOKUP($A116,données!$A$2:$H$250,5,0)=$M$3,VLOOKUP($A116,données!$A$2:$H$250,5,0)=$M$5),1,0)</f>
        <v>#N/A</v>
      </c>
      <c r="G116" s="3" t="e">
        <f>IF(OR(VLOOKUP($A116,données!$A$2:$H$250,7,0)=$M$2,VLOOKUP($A116,données!$A$2:$H$250,7,0)=$M$3,VLOOKUP($A116,données!$A$2:$H$250,7,0)=$M$5),1,0)</f>
        <v>#N/A</v>
      </c>
      <c r="H116" s="3" t="e">
        <f>IF(OR(VLOOKUP($A116,données!$A$2:$H$250,8,0)=$M$2,VLOOKUP($A116,données!$A$2:$H$250,8,0)=$M$3,VLOOKUP($A116,données!$A$2:$H$250,8,0)=$M$5),1,0)</f>
        <v>#N/A</v>
      </c>
      <c r="I116" s="7" t="e">
        <f t="shared" si="7"/>
        <v>#N/A</v>
      </c>
      <c r="J116" s="7" t="e">
        <f t="shared" si="8"/>
        <v>#N/A</v>
      </c>
    </row>
    <row r="117" spans="1:10" x14ac:dyDescent="0.25">
      <c r="A117" t="str">
        <f t="shared" si="6"/>
        <v>000</v>
      </c>
      <c r="B117" s="1">
        <f>données!B117</f>
        <v>0</v>
      </c>
      <c r="C117" s="1">
        <f>données!C117</f>
        <v>0</v>
      </c>
      <c r="D117" s="1">
        <f>données!D117</f>
        <v>0</v>
      </c>
      <c r="E117" s="3" t="e">
        <f>IF(OR(VLOOKUP($A117,données!$A$2:$H$250,6,0)=$M$2,VLOOKUP($A117,données!$A$2:$H$250,6,0)=$M$3,VLOOKUP($A117,données!$A$2:$H$250,6,0)=$M$5),1,0)</f>
        <v>#N/A</v>
      </c>
      <c r="F117" s="3" t="e">
        <f>IF(OR(VLOOKUP($A117,données!$A$2:$H$250,5,0)=$M$2,VLOOKUP($A117,données!$A$2:$H$250,5,0)=$M$3,VLOOKUP($A117,données!$A$2:$H$250,5,0)=$M$5),1,0)</f>
        <v>#N/A</v>
      </c>
      <c r="G117" s="3" t="e">
        <f>IF(OR(VLOOKUP($A117,données!$A$2:$H$250,7,0)=$M$2,VLOOKUP($A117,données!$A$2:$H$250,7,0)=$M$3,VLOOKUP($A117,données!$A$2:$H$250,7,0)=$M$5),1,0)</f>
        <v>#N/A</v>
      </c>
      <c r="H117" s="3" t="e">
        <f>IF(OR(VLOOKUP($A117,données!$A$2:$H$250,8,0)=$M$2,VLOOKUP($A117,données!$A$2:$H$250,8,0)=$M$3,VLOOKUP($A117,données!$A$2:$H$250,8,0)=$M$5),1,0)</f>
        <v>#N/A</v>
      </c>
      <c r="I117" s="7" t="e">
        <f t="shared" si="7"/>
        <v>#N/A</v>
      </c>
      <c r="J117" s="7" t="e">
        <f t="shared" si="8"/>
        <v>#N/A</v>
      </c>
    </row>
    <row r="118" spans="1:10" x14ac:dyDescent="0.25">
      <c r="A118" t="str">
        <f t="shared" si="6"/>
        <v>000</v>
      </c>
      <c r="B118" s="1">
        <f>données!B118</f>
        <v>0</v>
      </c>
      <c r="C118" s="1">
        <f>données!C118</f>
        <v>0</v>
      </c>
      <c r="D118" s="1">
        <f>données!D118</f>
        <v>0</v>
      </c>
      <c r="E118" s="3" t="e">
        <f>IF(OR(VLOOKUP($A118,données!$A$2:$H$250,6,0)=$M$2,VLOOKUP($A118,données!$A$2:$H$250,6,0)=$M$3,VLOOKUP($A118,données!$A$2:$H$250,6,0)=$M$5),1,0)</f>
        <v>#N/A</v>
      </c>
      <c r="F118" s="3" t="e">
        <f>IF(OR(VLOOKUP($A118,données!$A$2:$H$250,5,0)=$M$2,VLOOKUP($A118,données!$A$2:$H$250,5,0)=$M$3,VLOOKUP($A118,données!$A$2:$H$250,5,0)=$M$5),1,0)</f>
        <v>#N/A</v>
      </c>
      <c r="G118" s="3" t="e">
        <f>IF(OR(VLOOKUP($A118,données!$A$2:$H$250,7,0)=$M$2,VLOOKUP($A118,données!$A$2:$H$250,7,0)=$M$3,VLOOKUP($A118,données!$A$2:$H$250,7,0)=$M$5),1,0)</f>
        <v>#N/A</v>
      </c>
      <c r="H118" s="3" t="e">
        <f>IF(OR(VLOOKUP($A118,données!$A$2:$H$250,8,0)=$M$2,VLOOKUP($A118,données!$A$2:$H$250,8,0)=$M$3,VLOOKUP($A118,données!$A$2:$H$250,8,0)=$M$5),1,0)</f>
        <v>#N/A</v>
      </c>
      <c r="I118" s="7" t="e">
        <f t="shared" si="7"/>
        <v>#N/A</v>
      </c>
      <c r="J118" s="7" t="e">
        <f t="shared" si="8"/>
        <v>#N/A</v>
      </c>
    </row>
    <row r="119" spans="1:10" x14ac:dyDescent="0.25">
      <c r="A119" t="str">
        <f t="shared" si="6"/>
        <v>000</v>
      </c>
      <c r="B119" s="1">
        <f>données!B119</f>
        <v>0</v>
      </c>
      <c r="C119" s="1">
        <f>données!C119</f>
        <v>0</v>
      </c>
      <c r="D119" s="1">
        <f>données!D119</f>
        <v>0</v>
      </c>
      <c r="E119" s="3" t="e">
        <f>IF(OR(VLOOKUP($A119,données!$A$2:$H$250,6,0)=$M$2,VLOOKUP($A119,données!$A$2:$H$250,6,0)=$M$3,VLOOKUP($A119,données!$A$2:$H$250,6,0)=$M$5),1,0)</f>
        <v>#N/A</v>
      </c>
      <c r="F119" s="3" t="e">
        <f>IF(OR(VLOOKUP($A119,données!$A$2:$H$250,5,0)=$M$2,VLOOKUP($A119,données!$A$2:$H$250,5,0)=$M$3,VLOOKUP($A119,données!$A$2:$H$250,5,0)=$M$5),1,0)</f>
        <v>#N/A</v>
      </c>
      <c r="G119" s="3" t="e">
        <f>IF(OR(VLOOKUP($A119,données!$A$2:$H$250,7,0)=$M$2,VLOOKUP($A119,données!$A$2:$H$250,7,0)=$M$3,VLOOKUP($A119,données!$A$2:$H$250,7,0)=$M$5),1,0)</f>
        <v>#N/A</v>
      </c>
      <c r="H119" s="3" t="e">
        <f>IF(OR(VLOOKUP($A119,données!$A$2:$H$250,8,0)=$M$2,VLOOKUP($A119,données!$A$2:$H$250,8,0)=$M$3,VLOOKUP($A119,données!$A$2:$H$250,8,0)=$M$5),1,0)</f>
        <v>#N/A</v>
      </c>
      <c r="I119" s="7" t="e">
        <f t="shared" si="7"/>
        <v>#N/A</v>
      </c>
      <c r="J119" s="7" t="e">
        <f t="shared" si="8"/>
        <v>#N/A</v>
      </c>
    </row>
    <row r="120" spans="1:10" x14ac:dyDescent="0.25">
      <c r="A120" t="str">
        <f t="shared" si="6"/>
        <v>000</v>
      </c>
      <c r="B120" s="1">
        <f>données!B120</f>
        <v>0</v>
      </c>
      <c r="C120" s="1">
        <f>données!C120</f>
        <v>0</v>
      </c>
      <c r="D120" s="1">
        <f>données!D120</f>
        <v>0</v>
      </c>
      <c r="E120" s="3" t="e">
        <f>IF(OR(VLOOKUP($A120,données!$A$2:$H$250,6,0)=$M$2,VLOOKUP($A120,données!$A$2:$H$250,6,0)=$M$3,VLOOKUP($A120,données!$A$2:$H$250,6,0)=$M$5),1,0)</f>
        <v>#N/A</v>
      </c>
      <c r="F120" s="3" t="e">
        <f>IF(OR(VLOOKUP($A120,données!$A$2:$H$250,5,0)=$M$2,VLOOKUP($A120,données!$A$2:$H$250,5,0)=$M$3,VLOOKUP($A120,données!$A$2:$H$250,5,0)=$M$5),1,0)</f>
        <v>#N/A</v>
      </c>
      <c r="G120" s="3" t="e">
        <f>IF(OR(VLOOKUP($A120,données!$A$2:$H$250,7,0)=$M$2,VLOOKUP($A120,données!$A$2:$H$250,7,0)=$M$3,VLOOKUP($A120,données!$A$2:$H$250,7,0)=$M$5),1,0)</f>
        <v>#N/A</v>
      </c>
      <c r="H120" s="3" t="e">
        <f>IF(OR(VLOOKUP($A120,données!$A$2:$H$250,8,0)=$M$2,VLOOKUP($A120,données!$A$2:$H$250,8,0)=$M$3,VLOOKUP($A120,données!$A$2:$H$250,8,0)=$M$5),1,0)</f>
        <v>#N/A</v>
      </c>
      <c r="I120" s="7" t="e">
        <f t="shared" si="7"/>
        <v>#N/A</v>
      </c>
      <c r="J120" s="7" t="e">
        <f t="shared" si="8"/>
        <v>#N/A</v>
      </c>
    </row>
    <row r="121" spans="1:10" x14ac:dyDescent="0.25">
      <c r="A121" t="str">
        <f t="shared" si="6"/>
        <v>000</v>
      </c>
      <c r="B121" s="1">
        <f>données!B121</f>
        <v>0</v>
      </c>
      <c r="C121" s="1">
        <f>données!C121</f>
        <v>0</v>
      </c>
      <c r="D121" s="1">
        <f>données!D121</f>
        <v>0</v>
      </c>
      <c r="E121" s="3" t="e">
        <f>IF(OR(VLOOKUP($A121,données!$A$2:$H$250,6,0)=$M$2,VLOOKUP($A121,données!$A$2:$H$250,6,0)=$M$3,VLOOKUP($A121,données!$A$2:$H$250,6,0)=$M$5),1,0)</f>
        <v>#N/A</v>
      </c>
      <c r="F121" s="3" t="e">
        <f>IF(OR(VLOOKUP($A121,données!$A$2:$H$250,5,0)=$M$2,VLOOKUP($A121,données!$A$2:$H$250,5,0)=$M$3,VLOOKUP($A121,données!$A$2:$H$250,5,0)=$M$5),1,0)</f>
        <v>#N/A</v>
      </c>
      <c r="G121" s="3" t="e">
        <f>IF(OR(VLOOKUP($A121,données!$A$2:$H$250,7,0)=$M$2,VLOOKUP($A121,données!$A$2:$H$250,7,0)=$M$3,VLOOKUP($A121,données!$A$2:$H$250,7,0)=$M$5),1,0)</f>
        <v>#N/A</v>
      </c>
      <c r="H121" s="3" t="e">
        <f>IF(OR(VLOOKUP($A121,données!$A$2:$H$250,8,0)=$M$2,VLOOKUP($A121,données!$A$2:$H$250,8,0)=$M$3,VLOOKUP($A121,données!$A$2:$H$250,8,0)=$M$5),1,0)</f>
        <v>#N/A</v>
      </c>
      <c r="I121" s="7" t="e">
        <f t="shared" si="7"/>
        <v>#N/A</v>
      </c>
      <c r="J121" s="7" t="e">
        <f t="shared" si="8"/>
        <v>#N/A</v>
      </c>
    </row>
    <row r="122" spans="1:10" x14ac:dyDescent="0.25">
      <c r="A122" t="str">
        <f t="shared" si="6"/>
        <v>000</v>
      </c>
      <c r="B122" s="1">
        <f>données!B122</f>
        <v>0</v>
      </c>
      <c r="C122" s="1">
        <f>données!C122</f>
        <v>0</v>
      </c>
      <c r="D122" s="1">
        <f>données!D122</f>
        <v>0</v>
      </c>
      <c r="E122" s="3" t="e">
        <f>IF(OR(VLOOKUP($A122,données!$A$2:$H$250,6,0)=$M$2,VLOOKUP($A122,données!$A$2:$H$250,6,0)=$M$3,VLOOKUP($A122,données!$A$2:$H$250,6,0)=$M$5),1,0)</f>
        <v>#N/A</v>
      </c>
      <c r="F122" s="3" t="e">
        <f>IF(OR(VLOOKUP($A122,données!$A$2:$H$250,5,0)=$M$2,VLOOKUP($A122,données!$A$2:$H$250,5,0)=$M$3,VLOOKUP($A122,données!$A$2:$H$250,5,0)=$M$5),1,0)</f>
        <v>#N/A</v>
      </c>
      <c r="G122" s="3" t="e">
        <f>IF(OR(VLOOKUP($A122,données!$A$2:$H$250,7,0)=$M$2,VLOOKUP($A122,données!$A$2:$H$250,7,0)=$M$3,VLOOKUP($A122,données!$A$2:$H$250,7,0)=$M$5),1,0)</f>
        <v>#N/A</v>
      </c>
      <c r="H122" s="3" t="e">
        <f>IF(OR(VLOOKUP($A122,données!$A$2:$H$250,8,0)=$M$2,VLOOKUP($A122,données!$A$2:$H$250,8,0)=$M$3,VLOOKUP($A122,données!$A$2:$H$250,8,0)=$M$5),1,0)</f>
        <v>#N/A</v>
      </c>
      <c r="I122" s="7" t="e">
        <f t="shared" si="7"/>
        <v>#N/A</v>
      </c>
      <c r="J122" s="7" t="e">
        <f t="shared" si="8"/>
        <v>#N/A</v>
      </c>
    </row>
    <row r="123" spans="1:10" x14ac:dyDescent="0.25">
      <c r="A123" t="str">
        <f t="shared" si="6"/>
        <v>000</v>
      </c>
      <c r="B123" s="1">
        <f>données!B123</f>
        <v>0</v>
      </c>
      <c r="C123" s="1">
        <f>données!C123</f>
        <v>0</v>
      </c>
      <c r="D123" s="1">
        <f>données!D123</f>
        <v>0</v>
      </c>
      <c r="E123" s="3" t="e">
        <f>IF(OR(VLOOKUP($A123,données!$A$2:$H$250,6,0)=$M$2,VLOOKUP($A123,données!$A$2:$H$250,6,0)=$M$3,VLOOKUP($A123,données!$A$2:$H$250,6,0)=$M$5),1,0)</f>
        <v>#N/A</v>
      </c>
      <c r="F123" s="3" t="e">
        <f>IF(OR(VLOOKUP($A123,données!$A$2:$H$250,5,0)=$M$2,VLOOKUP($A123,données!$A$2:$H$250,5,0)=$M$3,VLOOKUP($A123,données!$A$2:$H$250,5,0)=$M$5),1,0)</f>
        <v>#N/A</v>
      </c>
      <c r="G123" s="3" t="e">
        <f>IF(OR(VLOOKUP($A123,données!$A$2:$H$250,7,0)=$M$2,VLOOKUP($A123,données!$A$2:$H$250,7,0)=$M$3,VLOOKUP($A123,données!$A$2:$H$250,7,0)=$M$5),1,0)</f>
        <v>#N/A</v>
      </c>
      <c r="H123" s="3" t="e">
        <f>IF(OR(VLOOKUP($A123,données!$A$2:$H$250,8,0)=$M$2,VLOOKUP($A123,données!$A$2:$H$250,8,0)=$M$3,VLOOKUP($A123,données!$A$2:$H$250,8,0)=$M$5),1,0)</f>
        <v>#N/A</v>
      </c>
      <c r="I123" s="7" t="e">
        <f t="shared" si="7"/>
        <v>#N/A</v>
      </c>
      <c r="J123" s="7" t="e">
        <f t="shared" si="8"/>
        <v>#N/A</v>
      </c>
    </row>
    <row r="124" spans="1:10" x14ac:dyDescent="0.25">
      <c r="A124" t="str">
        <f t="shared" si="6"/>
        <v>000</v>
      </c>
      <c r="B124" s="1">
        <f>données!B124</f>
        <v>0</v>
      </c>
      <c r="C124" s="1">
        <f>données!C124</f>
        <v>0</v>
      </c>
      <c r="D124" s="1">
        <f>données!D124</f>
        <v>0</v>
      </c>
      <c r="E124" s="3" t="e">
        <f>IF(OR(VLOOKUP($A124,données!$A$2:$H$250,6,0)=$M$2,VLOOKUP($A124,données!$A$2:$H$250,6,0)=$M$3,VLOOKUP($A124,données!$A$2:$H$250,6,0)=$M$5),1,0)</f>
        <v>#N/A</v>
      </c>
      <c r="F124" s="3" t="e">
        <f>IF(OR(VLOOKUP($A124,données!$A$2:$H$250,5,0)=$M$2,VLOOKUP($A124,données!$A$2:$H$250,5,0)=$M$3,VLOOKUP($A124,données!$A$2:$H$250,5,0)=$M$5),1,0)</f>
        <v>#N/A</v>
      </c>
      <c r="G124" s="3" t="e">
        <f>IF(OR(VLOOKUP($A124,données!$A$2:$H$250,7,0)=$M$2,VLOOKUP($A124,données!$A$2:$H$250,7,0)=$M$3,VLOOKUP($A124,données!$A$2:$H$250,7,0)=$M$5),1,0)</f>
        <v>#N/A</v>
      </c>
      <c r="H124" s="3" t="e">
        <f>IF(OR(VLOOKUP($A124,données!$A$2:$H$250,8,0)=$M$2,VLOOKUP($A124,données!$A$2:$H$250,8,0)=$M$3,VLOOKUP($A124,données!$A$2:$H$250,8,0)=$M$5),1,0)</f>
        <v>#N/A</v>
      </c>
      <c r="I124" s="7" t="e">
        <f t="shared" si="7"/>
        <v>#N/A</v>
      </c>
      <c r="J124" s="7" t="e">
        <f t="shared" si="8"/>
        <v>#N/A</v>
      </c>
    </row>
    <row r="125" spans="1:10" x14ac:dyDescent="0.25">
      <c r="A125" t="str">
        <f t="shared" si="6"/>
        <v>000</v>
      </c>
      <c r="B125" s="1">
        <f>données!B125</f>
        <v>0</v>
      </c>
      <c r="C125" s="1">
        <f>données!C125</f>
        <v>0</v>
      </c>
      <c r="D125" s="1">
        <f>données!D125</f>
        <v>0</v>
      </c>
      <c r="E125" s="3" t="e">
        <f>IF(OR(VLOOKUP($A125,données!$A$2:$H$250,6,0)=$M$2,VLOOKUP($A125,données!$A$2:$H$250,6,0)=$M$3,VLOOKUP($A125,données!$A$2:$H$250,6,0)=$M$5),1,0)</f>
        <v>#N/A</v>
      </c>
      <c r="F125" s="3" t="e">
        <f>IF(OR(VLOOKUP($A125,données!$A$2:$H$250,5,0)=$M$2,VLOOKUP($A125,données!$A$2:$H$250,5,0)=$M$3,VLOOKUP($A125,données!$A$2:$H$250,5,0)=$M$5),1,0)</f>
        <v>#N/A</v>
      </c>
      <c r="G125" s="3" t="e">
        <f>IF(OR(VLOOKUP($A125,données!$A$2:$H$250,7,0)=$M$2,VLOOKUP($A125,données!$A$2:$H$250,7,0)=$M$3,VLOOKUP($A125,données!$A$2:$H$250,7,0)=$M$5),1,0)</f>
        <v>#N/A</v>
      </c>
      <c r="H125" s="3" t="e">
        <f>IF(OR(VLOOKUP($A125,données!$A$2:$H$250,8,0)=$M$2,VLOOKUP($A125,données!$A$2:$H$250,8,0)=$M$3,VLOOKUP($A125,données!$A$2:$H$250,8,0)=$M$5),1,0)</f>
        <v>#N/A</v>
      </c>
      <c r="I125" s="7" t="e">
        <f t="shared" si="7"/>
        <v>#N/A</v>
      </c>
      <c r="J125" s="7" t="e">
        <f t="shared" si="8"/>
        <v>#N/A</v>
      </c>
    </row>
    <row r="126" spans="1:10" x14ac:dyDescent="0.25">
      <c r="A126" t="str">
        <f t="shared" si="6"/>
        <v>000</v>
      </c>
      <c r="B126" s="1">
        <f>données!B126</f>
        <v>0</v>
      </c>
      <c r="C126" s="1">
        <f>données!C126</f>
        <v>0</v>
      </c>
      <c r="D126" s="1">
        <f>données!D126</f>
        <v>0</v>
      </c>
      <c r="E126" s="3" t="e">
        <f>IF(OR(VLOOKUP($A126,données!$A$2:$H$250,6,0)=$M$2,VLOOKUP($A126,données!$A$2:$H$250,6,0)=$M$3,VLOOKUP($A126,données!$A$2:$H$250,6,0)=$M$5),1,0)</f>
        <v>#N/A</v>
      </c>
      <c r="F126" s="3" t="e">
        <f>IF(OR(VLOOKUP($A126,données!$A$2:$H$250,5,0)=$M$2,VLOOKUP($A126,données!$A$2:$H$250,5,0)=$M$3,VLOOKUP($A126,données!$A$2:$H$250,5,0)=$M$5),1,0)</f>
        <v>#N/A</v>
      </c>
      <c r="G126" s="3" t="e">
        <f>IF(OR(VLOOKUP($A126,données!$A$2:$H$250,7,0)=$M$2,VLOOKUP($A126,données!$A$2:$H$250,7,0)=$M$3,VLOOKUP($A126,données!$A$2:$H$250,7,0)=$M$5),1,0)</f>
        <v>#N/A</v>
      </c>
      <c r="H126" s="3" t="e">
        <f>IF(OR(VLOOKUP($A126,données!$A$2:$H$250,8,0)=$M$2,VLOOKUP($A126,données!$A$2:$H$250,8,0)=$M$3,VLOOKUP($A126,données!$A$2:$H$250,8,0)=$M$5),1,0)</f>
        <v>#N/A</v>
      </c>
      <c r="I126" s="7" t="e">
        <f t="shared" si="7"/>
        <v>#N/A</v>
      </c>
      <c r="J126" s="7" t="e">
        <f t="shared" si="8"/>
        <v>#N/A</v>
      </c>
    </row>
    <row r="127" spans="1:10" x14ac:dyDescent="0.25">
      <c r="A127" t="str">
        <f t="shared" si="6"/>
        <v>000</v>
      </c>
      <c r="B127" s="1">
        <f>données!B127</f>
        <v>0</v>
      </c>
      <c r="C127" s="1">
        <f>données!C127</f>
        <v>0</v>
      </c>
      <c r="D127" s="1">
        <f>données!D127</f>
        <v>0</v>
      </c>
      <c r="E127" s="3" t="e">
        <f>IF(OR(VLOOKUP($A127,données!$A$2:$H$250,6,0)=$M$2,VLOOKUP($A127,données!$A$2:$H$250,6,0)=$M$3,VLOOKUP($A127,données!$A$2:$H$250,6,0)=$M$5),1,0)</f>
        <v>#N/A</v>
      </c>
      <c r="F127" s="3" t="e">
        <f>IF(OR(VLOOKUP($A127,données!$A$2:$H$250,5,0)=$M$2,VLOOKUP($A127,données!$A$2:$H$250,5,0)=$M$3,VLOOKUP($A127,données!$A$2:$H$250,5,0)=$M$5),1,0)</f>
        <v>#N/A</v>
      </c>
      <c r="G127" s="3" t="e">
        <f>IF(OR(VLOOKUP($A127,données!$A$2:$H$250,7,0)=$M$2,VLOOKUP($A127,données!$A$2:$H$250,7,0)=$M$3,VLOOKUP($A127,données!$A$2:$H$250,7,0)=$M$5),1,0)</f>
        <v>#N/A</v>
      </c>
      <c r="H127" s="3" t="e">
        <f>IF(OR(VLOOKUP($A127,données!$A$2:$H$250,8,0)=$M$2,VLOOKUP($A127,données!$A$2:$H$250,8,0)=$M$3,VLOOKUP($A127,données!$A$2:$H$250,8,0)=$M$5),1,0)</f>
        <v>#N/A</v>
      </c>
      <c r="I127" s="7" t="e">
        <f t="shared" si="7"/>
        <v>#N/A</v>
      </c>
      <c r="J127" s="7" t="e">
        <f t="shared" si="8"/>
        <v>#N/A</v>
      </c>
    </row>
    <row r="128" spans="1:10" x14ac:dyDescent="0.25">
      <c r="A128" t="str">
        <f t="shared" si="6"/>
        <v>000</v>
      </c>
      <c r="B128" s="1">
        <f>données!B128</f>
        <v>0</v>
      </c>
      <c r="C128" s="1">
        <f>données!C128</f>
        <v>0</v>
      </c>
      <c r="D128" s="1">
        <f>données!D128</f>
        <v>0</v>
      </c>
      <c r="E128" s="3" t="e">
        <f>IF(OR(VLOOKUP($A128,données!$A$2:$H$250,6,0)=$M$2,VLOOKUP($A128,données!$A$2:$H$250,6,0)=$M$3,VLOOKUP($A128,données!$A$2:$H$250,6,0)=$M$5),1,0)</f>
        <v>#N/A</v>
      </c>
      <c r="F128" s="3" t="e">
        <f>IF(OR(VLOOKUP($A128,données!$A$2:$H$250,5,0)=$M$2,VLOOKUP($A128,données!$A$2:$H$250,5,0)=$M$3,VLOOKUP($A128,données!$A$2:$H$250,5,0)=$M$5),1,0)</f>
        <v>#N/A</v>
      </c>
      <c r="G128" s="3" t="e">
        <f>IF(OR(VLOOKUP($A128,données!$A$2:$H$250,7,0)=$M$2,VLOOKUP($A128,données!$A$2:$H$250,7,0)=$M$3,VLOOKUP($A128,données!$A$2:$H$250,7,0)=$M$5),1,0)</f>
        <v>#N/A</v>
      </c>
      <c r="H128" s="3" t="e">
        <f>IF(OR(VLOOKUP($A128,données!$A$2:$H$250,8,0)=$M$2,VLOOKUP($A128,données!$A$2:$H$250,8,0)=$M$3,VLOOKUP($A128,données!$A$2:$H$250,8,0)=$M$5),1,0)</f>
        <v>#N/A</v>
      </c>
      <c r="I128" s="7" t="e">
        <f t="shared" si="7"/>
        <v>#N/A</v>
      </c>
      <c r="J128" s="7" t="e">
        <f t="shared" si="8"/>
        <v>#N/A</v>
      </c>
    </row>
    <row r="129" spans="1:10" x14ac:dyDescent="0.25">
      <c r="A129" t="str">
        <f t="shared" si="6"/>
        <v>000</v>
      </c>
      <c r="B129" s="1">
        <f>données!B129</f>
        <v>0</v>
      </c>
      <c r="C129" s="1">
        <f>données!C129</f>
        <v>0</v>
      </c>
      <c r="D129" s="1">
        <f>données!D129</f>
        <v>0</v>
      </c>
      <c r="E129" s="3" t="e">
        <f>IF(OR(VLOOKUP($A129,données!$A$2:$H$250,6,0)=$M$2,VLOOKUP($A129,données!$A$2:$H$250,6,0)=$M$3,VLOOKUP($A129,données!$A$2:$H$250,6,0)=$M$5),1,0)</f>
        <v>#N/A</v>
      </c>
      <c r="F129" s="3" t="e">
        <f>IF(OR(VLOOKUP($A129,données!$A$2:$H$250,5,0)=$M$2,VLOOKUP($A129,données!$A$2:$H$250,5,0)=$M$3,VLOOKUP($A129,données!$A$2:$H$250,5,0)=$M$5),1,0)</f>
        <v>#N/A</v>
      </c>
      <c r="G129" s="3" t="e">
        <f>IF(OR(VLOOKUP($A129,données!$A$2:$H$250,7,0)=$M$2,VLOOKUP($A129,données!$A$2:$H$250,7,0)=$M$3,VLOOKUP($A129,données!$A$2:$H$250,7,0)=$M$5),1,0)</f>
        <v>#N/A</v>
      </c>
      <c r="H129" s="3" t="e">
        <f>IF(OR(VLOOKUP($A129,données!$A$2:$H$250,8,0)=$M$2,VLOOKUP($A129,données!$A$2:$H$250,8,0)=$M$3,VLOOKUP($A129,données!$A$2:$H$250,8,0)=$M$5),1,0)</f>
        <v>#N/A</v>
      </c>
      <c r="I129" s="7" t="e">
        <f t="shared" si="7"/>
        <v>#N/A</v>
      </c>
      <c r="J129" s="7" t="e">
        <f t="shared" si="8"/>
        <v>#N/A</v>
      </c>
    </row>
    <row r="130" spans="1:10" x14ac:dyDescent="0.25">
      <c r="A130" t="str">
        <f t="shared" si="6"/>
        <v>000</v>
      </c>
      <c r="B130" s="1">
        <f>données!B130</f>
        <v>0</v>
      </c>
      <c r="C130" s="1">
        <f>données!C130</f>
        <v>0</v>
      </c>
      <c r="D130" s="1">
        <f>données!D130</f>
        <v>0</v>
      </c>
      <c r="E130" s="3" t="e">
        <f>IF(OR(VLOOKUP($A130,données!$A$2:$H$250,6,0)=$M$2,VLOOKUP($A130,données!$A$2:$H$250,6,0)=$M$3,VLOOKUP($A130,données!$A$2:$H$250,6,0)=$M$5),1,0)</f>
        <v>#N/A</v>
      </c>
      <c r="F130" s="3" t="e">
        <f>IF(OR(VLOOKUP($A130,données!$A$2:$H$250,5,0)=$M$2,VLOOKUP($A130,données!$A$2:$H$250,5,0)=$M$3,VLOOKUP($A130,données!$A$2:$H$250,5,0)=$M$5),1,0)</f>
        <v>#N/A</v>
      </c>
      <c r="G130" s="3" t="e">
        <f>IF(OR(VLOOKUP($A130,données!$A$2:$H$250,7,0)=$M$2,VLOOKUP($A130,données!$A$2:$H$250,7,0)=$M$3,VLOOKUP($A130,données!$A$2:$H$250,7,0)=$M$5),1,0)</f>
        <v>#N/A</v>
      </c>
      <c r="H130" s="3" t="e">
        <f>IF(OR(VLOOKUP($A130,données!$A$2:$H$250,8,0)=$M$2,VLOOKUP($A130,données!$A$2:$H$250,8,0)=$M$3,VLOOKUP($A130,données!$A$2:$H$250,8,0)=$M$5),1,0)</f>
        <v>#N/A</v>
      </c>
      <c r="I130" s="7" t="e">
        <f t="shared" si="7"/>
        <v>#N/A</v>
      </c>
      <c r="J130" s="7" t="e">
        <f t="shared" si="8"/>
        <v>#N/A</v>
      </c>
    </row>
    <row r="131" spans="1:10" x14ac:dyDescent="0.25">
      <c r="A131" t="str">
        <f t="shared" si="6"/>
        <v>000</v>
      </c>
      <c r="B131" s="1">
        <f>données!B131</f>
        <v>0</v>
      </c>
      <c r="C131" s="1">
        <f>données!C131</f>
        <v>0</v>
      </c>
      <c r="D131" s="1">
        <f>données!D131</f>
        <v>0</v>
      </c>
      <c r="E131" s="3" t="e">
        <f>IF(OR(VLOOKUP($A131,données!$A$2:$H$250,6,0)=$M$2,VLOOKUP($A131,données!$A$2:$H$250,6,0)=$M$3,VLOOKUP($A131,données!$A$2:$H$250,6,0)=$M$5),1,0)</f>
        <v>#N/A</v>
      </c>
      <c r="F131" s="3" t="e">
        <f>IF(OR(VLOOKUP($A131,données!$A$2:$H$250,5,0)=$M$2,VLOOKUP($A131,données!$A$2:$H$250,5,0)=$M$3,VLOOKUP($A131,données!$A$2:$H$250,5,0)=$M$5),1,0)</f>
        <v>#N/A</v>
      </c>
      <c r="G131" s="3" t="e">
        <f>IF(OR(VLOOKUP($A131,données!$A$2:$H$250,7,0)=$M$2,VLOOKUP($A131,données!$A$2:$H$250,7,0)=$M$3,VLOOKUP($A131,données!$A$2:$H$250,7,0)=$M$5),1,0)</f>
        <v>#N/A</v>
      </c>
      <c r="H131" s="3" t="e">
        <f>IF(OR(VLOOKUP($A131,données!$A$2:$H$250,8,0)=$M$2,VLOOKUP($A131,données!$A$2:$H$250,8,0)=$M$3,VLOOKUP($A131,données!$A$2:$H$250,8,0)=$M$5),1,0)</f>
        <v>#N/A</v>
      </c>
      <c r="I131" s="7" t="e">
        <f t="shared" si="7"/>
        <v>#N/A</v>
      </c>
      <c r="J131" s="7" t="e">
        <f t="shared" si="8"/>
        <v>#N/A</v>
      </c>
    </row>
    <row r="132" spans="1:10" x14ac:dyDescent="0.25">
      <c r="A132" t="str">
        <f t="shared" si="6"/>
        <v>000</v>
      </c>
      <c r="B132" s="1">
        <f>données!B132</f>
        <v>0</v>
      </c>
      <c r="C132" s="1">
        <f>données!C132</f>
        <v>0</v>
      </c>
      <c r="D132" s="1">
        <f>données!D132</f>
        <v>0</v>
      </c>
      <c r="E132" s="3" t="e">
        <f>IF(OR(VLOOKUP($A132,données!$A$2:$H$250,6,0)=$M$2,VLOOKUP($A132,données!$A$2:$H$250,6,0)=$M$3,VLOOKUP($A132,données!$A$2:$H$250,6,0)=$M$5),1,0)</f>
        <v>#N/A</v>
      </c>
      <c r="F132" s="3" t="e">
        <f>IF(OR(VLOOKUP($A132,données!$A$2:$H$250,5,0)=$M$2,VLOOKUP($A132,données!$A$2:$H$250,5,0)=$M$3,VLOOKUP($A132,données!$A$2:$H$250,5,0)=$M$5),1,0)</f>
        <v>#N/A</v>
      </c>
      <c r="G132" s="3" t="e">
        <f>IF(OR(VLOOKUP($A132,données!$A$2:$H$250,7,0)=$M$2,VLOOKUP($A132,données!$A$2:$H$250,7,0)=$M$3,VLOOKUP($A132,données!$A$2:$H$250,7,0)=$M$5),1,0)</f>
        <v>#N/A</v>
      </c>
      <c r="H132" s="3" t="e">
        <f>IF(OR(VLOOKUP($A132,données!$A$2:$H$250,8,0)=$M$2,VLOOKUP($A132,données!$A$2:$H$250,8,0)=$M$3,VLOOKUP($A132,données!$A$2:$H$250,8,0)=$M$5),1,0)</f>
        <v>#N/A</v>
      </c>
      <c r="I132" s="7" t="e">
        <f t="shared" si="7"/>
        <v>#N/A</v>
      </c>
      <c r="J132" s="7" t="e">
        <f t="shared" si="8"/>
        <v>#N/A</v>
      </c>
    </row>
    <row r="133" spans="1:10" x14ac:dyDescent="0.25">
      <c r="A133" t="str">
        <f t="shared" si="6"/>
        <v>000</v>
      </c>
      <c r="B133" s="1">
        <f>données!B133</f>
        <v>0</v>
      </c>
      <c r="C133" s="1">
        <f>données!C133</f>
        <v>0</v>
      </c>
      <c r="D133" s="1">
        <f>données!D133</f>
        <v>0</v>
      </c>
      <c r="E133" s="3" t="e">
        <f>IF(OR(VLOOKUP($A133,données!$A$2:$H$250,6,0)=$M$2,VLOOKUP($A133,données!$A$2:$H$250,6,0)=$M$3,VLOOKUP($A133,données!$A$2:$H$250,6,0)=$M$5),1,0)</f>
        <v>#N/A</v>
      </c>
      <c r="F133" s="3" t="e">
        <f>IF(OR(VLOOKUP($A133,données!$A$2:$H$250,5,0)=$M$2,VLOOKUP($A133,données!$A$2:$H$250,5,0)=$M$3,VLOOKUP($A133,données!$A$2:$H$250,5,0)=$M$5),1,0)</f>
        <v>#N/A</v>
      </c>
      <c r="G133" s="3" t="e">
        <f>IF(OR(VLOOKUP($A133,données!$A$2:$H$250,7,0)=$M$2,VLOOKUP($A133,données!$A$2:$H$250,7,0)=$M$3,VLOOKUP($A133,données!$A$2:$H$250,7,0)=$M$5),1,0)</f>
        <v>#N/A</v>
      </c>
      <c r="H133" s="3" t="e">
        <f>IF(OR(VLOOKUP($A133,données!$A$2:$H$250,8,0)=$M$2,VLOOKUP($A133,données!$A$2:$H$250,8,0)=$M$3,VLOOKUP($A133,données!$A$2:$H$250,8,0)=$M$5),1,0)</f>
        <v>#N/A</v>
      </c>
      <c r="I133" s="7" t="e">
        <f t="shared" si="7"/>
        <v>#N/A</v>
      </c>
      <c r="J133" s="7" t="e">
        <f t="shared" si="8"/>
        <v>#N/A</v>
      </c>
    </row>
    <row r="134" spans="1:10" x14ac:dyDescent="0.25">
      <c r="A134" t="str">
        <f t="shared" si="6"/>
        <v>000</v>
      </c>
      <c r="B134" s="1">
        <f>données!B134</f>
        <v>0</v>
      </c>
      <c r="C134" s="1">
        <f>données!C134</f>
        <v>0</v>
      </c>
      <c r="D134" s="1">
        <f>données!D134</f>
        <v>0</v>
      </c>
      <c r="E134" s="3" t="e">
        <f>IF(OR(VLOOKUP($A134,données!$A$2:$H$250,6,0)=$M$2,VLOOKUP($A134,données!$A$2:$H$250,6,0)=$M$3,VLOOKUP($A134,données!$A$2:$H$250,6,0)=$M$5),1,0)</f>
        <v>#N/A</v>
      </c>
      <c r="F134" s="3" t="e">
        <f>IF(OR(VLOOKUP($A134,données!$A$2:$H$250,5,0)=$M$2,VLOOKUP($A134,données!$A$2:$H$250,5,0)=$M$3,VLOOKUP($A134,données!$A$2:$H$250,5,0)=$M$5),1,0)</f>
        <v>#N/A</v>
      </c>
      <c r="G134" s="3" t="e">
        <f>IF(OR(VLOOKUP($A134,données!$A$2:$H$250,7,0)=$M$2,VLOOKUP($A134,données!$A$2:$H$250,7,0)=$M$3,VLOOKUP($A134,données!$A$2:$H$250,7,0)=$M$5),1,0)</f>
        <v>#N/A</v>
      </c>
      <c r="H134" s="3" t="e">
        <f>IF(OR(VLOOKUP($A134,données!$A$2:$H$250,8,0)=$M$2,VLOOKUP($A134,données!$A$2:$H$250,8,0)=$M$3,VLOOKUP($A134,données!$A$2:$H$250,8,0)=$M$5),1,0)</f>
        <v>#N/A</v>
      </c>
      <c r="I134" s="7" t="e">
        <f t="shared" si="7"/>
        <v>#N/A</v>
      </c>
      <c r="J134" s="7" t="e">
        <f t="shared" si="8"/>
        <v>#N/A</v>
      </c>
    </row>
    <row r="135" spans="1:10" x14ac:dyDescent="0.25">
      <c r="A135" t="str">
        <f t="shared" si="6"/>
        <v>000</v>
      </c>
      <c r="B135" s="1">
        <f>données!B135</f>
        <v>0</v>
      </c>
      <c r="C135" s="1">
        <f>données!C135</f>
        <v>0</v>
      </c>
      <c r="D135" s="1">
        <f>données!D135</f>
        <v>0</v>
      </c>
      <c r="E135" s="3" t="e">
        <f>IF(OR(VLOOKUP($A135,données!$A$2:$H$250,6,0)=$M$2,VLOOKUP($A135,données!$A$2:$H$250,6,0)=$M$3,VLOOKUP($A135,données!$A$2:$H$250,6,0)=$M$5),1,0)</f>
        <v>#N/A</v>
      </c>
      <c r="F135" s="3" t="e">
        <f>IF(OR(VLOOKUP($A135,données!$A$2:$H$250,5,0)=$M$2,VLOOKUP($A135,données!$A$2:$H$250,5,0)=$M$3,VLOOKUP($A135,données!$A$2:$H$250,5,0)=$M$5),1,0)</f>
        <v>#N/A</v>
      </c>
      <c r="G135" s="3" t="e">
        <f>IF(OR(VLOOKUP($A135,données!$A$2:$H$250,7,0)=$M$2,VLOOKUP($A135,données!$A$2:$H$250,7,0)=$M$3,VLOOKUP($A135,données!$A$2:$H$250,7,0)=$M$5),1,0)</f>
        <v>#N/A</v>
      </c>
      <c r="H135" s="3" t="e">
        <f>IF(OR(VLOOKUP($A135,données!$A$2:$H$250,8,0)=$M$2,VLOOKUP($A135,données!$A$2:$H$250,8,0)=$M$3,VLOOKUP($A135,données!$A$2:$H$250,8,0)=$M$5),1,0)</f>
        <v>#N/A</v>
      </c>
      <c r="I135" s="7" t="e">
        <f t="shared" si="7"/>
        <v>#N/A</v>
      </c>
      <c r="J135" s="7" t="e">
        <f t="shared" si="8"/>
        <v>#N/A</v>
      </c>
    </row>
    <row r="136" spans="1:10" x14ac:dyDescent="0.25">
      <c r="A136" t="str">
        <f t="shared" si="6"/>
        <v>000</v>
      </c>
      <c r="B136" s="1">
        <f>données!B136</f>
        <v>0</v>
      </c>
      <c r="C136" s="1">
        <f>données!C136</f>
        <v>0</v>
      </c>
      <c r="D136" s="1">
        <f>données!D136</f>
        <v>0</v>
      </c>
      <c r="E136" s="3" t="e">
        <f>IF(OR(VLOOKUP($A136,données!$A$2:$H$250,6,0)=$M$2,VLOOKUP($A136,données!$A$2:$H$250,6,0)=$M$3,VLOOKUP($A136,données!$A$2:$H$250,6,0)=$M$5),1,0)</f>
        <v>#N/A</v>
      </c>
      <c r="F136" s="3" t="e">
        <f>IF(OR(VLOOKUP($A136,données!$A$2:$H$250,5,0)=$M$2,VLOOKUP($A136,données!$A$2:$H$250,5,0)=$M$3,VLOOKUP($A136,données!$A$2:$H$250,5,0)=$M$5),1,0)</f>
        <v>#N/A</v>
      </c>
      <c r="G136" s="3" t="e">
        <f>IF(OR(VLOOKUP($A136,données!$A$2:$H$250,7,0)=$M$2,VLOOKUP($A136,données!$A$2:$H$250,7,0)=$M$3,VLOOKUP($A136,données!$A$2:$H$250,7,0)=$M$5),1,0)</f>
        <v>#N/A</v>
      </c>
      <c r="H136" s="3" t="e">
        <f>IF(OR(VLOOKUP($A136,données!$A$2:$H$250,8,0)=$M$2,VLOOKUP($A136,données!$A$2:$H$250,8,0)=$M$3,VLOOKUP($A136,données!$A$2:$H$250,8,0)=$M$5),1,0)</f>
        <v>#N/A</v>
      </c>
      <c r="I136" s="7" t="e">
        <f t="shared" si="7"/>
        <v>#N/A</v>
      </c>
      <c r="J136" s="7" t="e">
        <f t="shared" si="8"/>
        <v>#N/A</v>
      </c>
    </row>
    <row r="137" spans="1:10" x14ac:dyDescent="0.25">
      <c r="A137" t="str">
        <f t="shared" si="6"/>
        <v>000</v>
      </c>
      <c r="B137" s="1">
        <f>données!B137</f>
        <v>0</v>
      </c>
      <c r="C137" s="1">
        <f>données!C137</f>
        <v>0</v>
      </c>
      <c r="D137" s="1">
        <f>données!D137</f>
        <v>0</v>
      </c>
      <c r="E137" s="3" t="e">
        <f>IF(OR(VLOOKUP($A137,données!$A$2:$H$250,6,0)=$M$2,VLOOKUP($A137,données!$A$2:$H$250,6,0)=$M$3,VLOOKUP($A137,données!$A$2:$H$250,6,0)=$M$5),1,0)</f>
        <v>#N/A</v>
      </c>
      <c r="F137" s="3" t="e">
        <f>IF(OR(VLOOKUP($A137,données!$A$2:$H$250,5,0)=$M$2,VLOOKUP($A137,données!$A$2:$H$250,5,0)=$M$3,VLOOKUP($A137,données!$A$2:$H$250,5,0)=$M$5),1,0)</f>
        <v>#N/A</v>
      </c>
      <c r="G137" s="3" t="e">
        <f>IF(OR(VLOOKUP($A137,données!$A$2:$H$250,7,0)=$M$2,VLOOKUP($A137,données!$A$2:$H$250,7,0)=$M$3,VLOOKUP($A137,données!$A$2:$H$250,7,0)=$M$5),1,0)</f>
        <v>#N/A</v>
      </c>
      <c r="H137" s="3" t="e">
        <f>IF(OR(VLOOKUP($A137,données!$A$2:$H$250,8,0)=$M$2,VLOOKUP($A137,données!$A$2:$H$250,8,0)=$M$3,VLOOKUP($A137,données!$A$2:$H$250,8,0)=$M$5),1,0)</f>
        <v>#N/A</v>
      </c>
      <c r="I137" s="7" t="e">
        <f t="shared" si="7"/>
        <v>#N/A</v>
      </c>
      <c r="J137" s="7" t="e">
        <f t="shared" si="8"/>
        <v>#N/A</v>
      </c>
    </row>
    <row r="138" spans="1:10" x14ac:dyDescent="0.25">
      <c r="A138" t="str">
        <f t="shared" si="6"/>
        <v>000</v>
      </c>
      <c r="B138" s="1">
        <f>données!B138</f>
        <v>0</v>
      </c>
      <c r="C138" s="1">
        <f>données!C138</f>
        <v>0</v>
      </c>
      <c r="D138" s="1">
        <f>données!D138</f>
        <v>0</v>
      </c>
      <c r="E138" s="3" t="e">
        <f>IF(OR(VLOOKUP($A138,données!$A$2:$H$250,6,0)=$M$2,VLOOKUP($A138,données!$A$2:$H$250,6,0)=$M$3,VLOOKUP($A138,données!$A$2:$H$250,6,0)=$M$5),1,0)</f>
        <v>#N/A</v>
      </c>
      <c r="F138" s="3" t="e">
        <f>IF(OR(VLOOKUP($A138,données!$A$2:$H$250,5,0)=$M$2,VLOOKUP($A138,données!$A$2:$H$250,5,0)=$M$3,VLOOKUP($A138,données!$A$2:$H$250,5,0)=$M$5),1,0)</f>
        <v>#N/A</v>
      </c>
      <c r="G138" s="3" t="e">
        <f>IF(OR(VLOOKUP($A138,données!$A$2:$H$250,7,0)=$M$2,VLOOKUP($A138,données!$A$2:$H$250,7,0)=$M$3,VLOOKUP($A138,données!$A$2:$H$250,7,0)=$M$5),1,0)</f>
        <v>#N/A</v>
      </c>
      <c r="H138" s="3" t="e">
        <f>IF(OR(VLOOKUP($A138,données!$A$2:$H$250,8,0)=$M$2,VLOOKUP($A138,données!$A$2:$H$250,8,0)=$M$3,VLOOKUP($A138,données!$A$2:$H$250,8,0)=$M$5),1,0)</f>
        <v>#N/A</v>
      </c>
      <c r="I138" s="7" t="e">
        <f t="shared" si="7"/>
        <v>#N/A</v>
      </c>
      <c r="J138" s="7" t="e">
        <f t="shared" si="8"/>
        <v>#N/A</v>
      </c>
    </row>
    <row r="139" spans="1:10" x14ac:dyDescent="0.25">
      <c r="A139" t="str">
        <f t="shared" si="6"/>
        <v>000</v>
      </c>
      <c r="B139" s="1">
        <f>données!B139</f>
        <v>0</v>
      </c>
      <c r="C139" s="1">
        <f>données!C139</f>
        <v>0</v>
      </c>
      <c r="D139" s="1">
        <f>données!D139</f>
        <v>0</v>
      </c>
      <c r="E139" s="3" t="e">
        <f>IF(OR(VLOOKUP($A139,données!$A$2:$H$250,6,0)=$M$2,VLOOKUP($A139,données!$A$2:$H$250,6,0)=$M$3,VLOOKUP($A139,données!$A$2:$H$250,6,0)=$M$5),1,0)</f>
        <v>#N/A</v>
      </c>
      <c r="F139" s="3" t="e">
        <f>IF(OR(VLOOKUP($A139,données!$A$2:$H$250,5,0)=$M$2,VLOOKUP($A139,données!$A$2:$H$250,5,0)=$M$3,VLOOKUP($A139,données!$A$2:$H$250,5,0)=$M$5),1,0)</f>
        <v>#N/A</v>
      </c>
      <c r="G139" s="3" t="e">
        <f>IF(OR(VLOOKUP($A139,données!$A$2:$H$250,7,0)=$M$2,VLOOKUP($A139,données!$A$2:$H$250,7,0)=$M$3,VLOOKUP($A139,données!$A$2:$H$250,7,0)=$M$5),1,0)</f>
        <v>#N/A</v>
      </c>
      <c r="H139" s="3" t="e">
        <f>IF(OR(VLOOKUP($A139,données!$A$2:$H$250,8,0)=$M$2,VLOOKUP($A139,données!$A$2:$H$250,8,0)=$M$3,VLOOKUP($A139,données!$A$2:$H$250,8,0)=$M$5),1,0)</f>
        <v>#N/A</v>
      </c>
      <c r="I139" s="7" t="e">
        <f t="shared" si="7"/>
        <v>#N/A</v>
      </c>
      <c r="J139" s="7" t="e">
        <f t="shared" si="8"/>
        <v>#N/A</v>
      </c>
    </row>
    <row r="140" spans="1:10" x14ac:dyDescent="0.25">
      <c r="A140" t="str">
        <f t="shared" si="6"/>
        <v>000</v>
      </c>
      <c r="B140" s="1">
        <f>données!B140</f>
        <v>0</v>
      </c>
      <c r="C140" s="1">
        <f>données!C140</f>
        <v>0</v>
      </c>
      <c r="D140" s="1">
        <f>données!D140</f>
        <v>0</v>
      </c>
      <c r="E140" s="3" t="e">
        <f>IF(OR(VLOOKUP($A140,données!$A$2:$H$250,6,0)=$M$2,VLOOKUP($A140,données!$A$2:$H$250,6,0)=$M$3,VLOOKUP($A140,données!$A$2:$H$250,6,0)=$M$5),1,0)</f>
        <v>#N/A</v>
      </c>
      <c r="F140" s="3" t="e">
        <f>IF(OR(VLOOKUP($A140,données!$A$2:$H$250,5,0)=$M$2,VLOOKUP($A140,données!$A$2:$H$250,5,0)=$M$3,VLOOKUP($A140,données!$A$2:$H$250,5,0)=$M$5),1,0)</f>
        <v>#N/A</v>
      </c>
      <c r="G140" s="3" t="e">
        <f>IF(OR(VLOOKUP($A140,données!$A$2:$H$250,7,0)=$M$2,VLOOKUP($A140,données!$A$2:$H$250,7,0)=$M$3,VLOOKUP($A140,données!$A$2:$H$250,7,0)=$M$5),1,0)</f>
        <v>#N/A</v>
      </c>
      <c r="H140" s="3" t="e">
        <f>IF(OR(VLOOKUP($A140,données!$A$2:$H$250,8,0)=$M$2,VLOOKUP($A140,données!$A$2:$H$250,8,0)=$M$3,VLOOKUP($A140,données!$A$2:$H$250,8,0)=$M$5),1,0)</f>
        <v>#N/A</v>
      </c>
      <c r="I140" s="7" t="e">
        <f t="shared" si="7"/>
        <v>#N/A</v>
      </c>
      <c r="J140" s="7" t="e">
        <f t="shared" si="8"/>
        <v>#N/A</v>
      </c>
    </row>
    <row r="141" spans="1:10" x14ac:dyDescent="0.25">
      <c r="A141" t="str">
        <f t="shared" ref="A141:A204" si="9">CONCATENATE(B141,LEFT(C141,4),LEFT(D141,4))</f>
        <v>000</v>
      </c>
      <c r="B141" s="1">
        <f>données!B141</f>
        <v>0</v>
      </c>
      <c r="C141" s="1">
        <f>données!C141</f>
        <v>0</v>
      </c>
      <c r="D141" s="1">
        <f>données!D141</f>
        <v>0</v>
      </c>
      <c r="E141" s="3" t="e">
        <f>IF(OR(VLOOKUP($A141,données!$A$2:$H$250,6,0)=$M$2,VLOOKUP($A141,données!$A$2:$H$250,6,0)=$M$3,VLOOKUP($A141,données!$A$2:$H$250,6,0)=$M$5),1,0)</f>
        <v>#N/A</v>
      </c>
      <c r="F141" s="3" t="e">
        <f>IF(OR(VLOOKUP($A141,données!$A$2:$H$250,5,0)=$M$2,VLOOKUP($A141,données!$A$2:$H$250,5,0)=$M$3,VLOOKUP($A141,données!$A$2:$H$250,5,0)=$M$5),1,0)</f>
        <v>#N/A</v>
      </c>
      <c r="G141" s="3" t="e">
        <f>IF(OR(VLOOKUP($A141,données!$A$2:$H$250,7,0)=$M$2,VLOOKUP($A141,données!$A$2:$H$250,7,0)=$M$3,VLOOKUP($A141,données!$A$2:$H$250,7,0)=$M$5),1,0)</f>
        <v>#N/A</v>
      </c>
      <c r="H141" s="3" t="e">
        <f>IF(OR(VLOOKUP($A141,données!$A$2:$H$250,8,0)=$M$2,VLOOKUP($A141,données!$A$2:$H$250,8,0)=$M$3,VLOOKUP($A141,données!$A$2:$H$250,8,0)=$M$5),1,0)</f>
        <v>#N/A</v>
      </c>
      <c r="I141" s="7" t="e">
        <f t="shared" ref="I141:I204" si="10">H141+2*G141+4*F141+8*E141</f>
        <v>#N/A</v>
      </c>
      <c r="J141" s="7" t="e">
        <f t="shared" ref="J141:J204" si="11">VLOOKUP(I141,$P$2:$Q$17,2,0)</f>
        <v>#N/A</v>
      </c>
    </row>
    <row r="142" spans="1:10" x14ac:dyDescent="0.25">
      <c r="A142" t="str">
        <f t="shared" si="9"/>
        <v>000</v>
      </c>
      <c r="B142" s="1">
        <f>données!B142</f>
        <v>0</v>
      </c>
      <c r="C142" s="1">
        <f>données!C142</f>
        <v>0</v>
      </c>
      <c r="D142" s="1">
        <f>données!D142</f>
        <v>0</v>
      </c>
      <c r="E142" s="3" t="e">
        <f>IF(OR(VLOOKUP($A142,données!$A$2:$H$250,6,0)=$M$2,VLOOKUP($A142,données!$A$2:$H$250,6,0)=$M$3,VLOOKUP($A142,données!$A$2:$H$250,6,0)=$M$5),1,0)</f>
        <v>#N/A</v>
      </c>
      <c r="F142" s="3" t="e">
        <f>IF(OR(VLOOKUP($A142,données!$A$2:$H$250,5,0)=$M$2,VLOOKUP($A142,données!$A$2:$H$250,5,0)=$M$3,VLOOKUP($A142,données!$A$2:$H$250,5,0)=$M$5),1,0)</f>
        <v>#N/A</v>
      </c>
      <c r="G142" s="3" t="e">
        <f>IF(OR(VLOOKUP($A142,données!$A$2:$H$250,7,0)=$M$2,VLOOKUP($A142,données!$A$2:$H$250,7,0)=$M$3,VLOOKUP($A142,données!$A$2:$H$250,7,0)=$M$5),1,0)</f>
        <v>#N/A</v>
      </c>
      <c r="H142" s="3" t="e">
        <f>IF(OR(VLOOKUP($A142,données!$A$2:$H$250,8,0)=$M$2,VLOOKUP($A142,données!$A$2:$H$250,8,0)=$M$3,VLOOKUP($A142,données!$A$2:$H$250,8,0)=$M$5),1,0)</f>
        <v>#N/A</v>
      </c>
      <c r="I142" s="7" t="e">
        <f t="shared" si="10"/>
        <v>#N/A</v>
      </c>
      <c r="J142" s="7" t="e">
        <f t="shared" si="11"/>
        <v>#N/A</v>
      </c>
    </row>
    <row r="143" spans="1:10" x14ac:dyDescent="0.25">
      <c r="A143" t="str">
        <f t="shared" si="9"/>
        <v>000</v>
      </c>
      <c r="B143" s="1">
        <f>données!B143</f>
        <v>0</v>
      </c>
      <c r="C143" s="1">
        <f>données!C143</f>
        <v>0</v>
      </c>
      <c r="D143" s="1">
        <f>données!D143</f>
        <v>0</v>
      </c>
      <c r="E143" s="3" t="e">
        <f>IF(OR(VLOOKUP($A143,données!$A$2:$H$250,6,0)=$M$2,VLOOKUP($A143,données!$A$2:$H$250,6,0)=$M$3,VLOOKUP($A143,données!$A$2:$H$250,6,0)=$M$5),1,0)</f>
        <v>#N/A</v>
      </c>
      <c r="F143" s="3" t="e">
        <f>IF(OR(VLOOKUP($A143,données!$A$2:$H$250,5,0)=$M$2,VLOOKUP($A143,données!$A$2:$H$250,5,0)=$M$3,VLOOKUP($A143,données!$A$2:$H$250,5,0)=$M$5),1,0)</f>
        <v>#N/A</v>
      </c>
      <c r="G143" s="3" t="e">
        <f>IF(OR(VLOOKUP($A143,données!$A$2:$H$250,7,0)=$M$2,VLOOKUP($A143,données!$A$2:$H$250,7,0)=$M$3,VLOOKUP($A143,données!$A$2:$H$250,7,0)=$M$5),1,0)</f>
        <v>#N/A</v>
      </c>
      <c r="H143" s="3" t="e">
        <f>IF(OR(VLOOKUP($A143,données!$A$2:$H$250,8,0)=$M$2,VLOOKUP($A143,données!$A$2:$H$250,8,0)=$M$3,VLOOKUP($A143,données!$A$2:$H$250,8,0)=$M$5),1,0)</f>
        <v>#N/A</v>
      </c>
      <c r="I143" s="7" t="e">
        <f t="shared" si="10"/>
        <v>#N/A</v>
      </c>
      <c r="J143" s="7" t="e">
        <f t="shared" si="11"/>
        <v>#N/A</v>
      </c>
    </row>
    <row r="144" spans="1:10" x14ac:dyDescent="0.25">
      <c r="A144" t="str">
        <f t="shared" si="9"/>
        <v>000</v>
      </c>
      <c r="B144" s="1">
        <f>données!B144</f>
        <v>0</v>
      </c>
      <c r="C144" s="1">
        <f>données!C144</f>
        <v>0</v>
      </c>
      <c r="D144" s="1">
        <f>données!D144</f>
        <v>0</v>
      </c>
      <c r="E144" s="3" t="e">
        <f>IF(OR(VLOOKUP($A144,données!$A$2:$H$250,6,0)=$M$2,VLOOKUP($A144,données!$A$2:$H$250,6,0)=$M$3,VLOOKUP($A144,données!$A$2:$H$250,6,0)=$M$5),1,0)</f>
        <v>#N/A</v>
      </c>
      <c r="F144" s="3" t="e">
        <f>IF(OR(VLOOKUP($A144,données!$A$2:$H$250,5,0)=$M$2,VLOOKUP($A144,données!$A$2:$H$250,5,0)=$M$3,VLOOKUP($A144,données!$A$2:$H$250,5,0)=$M$5),1,0)</f>
        <v>#N/A</v>
      </c>
      <c r="G144" s="3" t="e">
        <f>IF(OR(VLOOKUP($A144,données!$A$2:$H$250,7,0)=$M$2,VLOOKUP($A144,données!$A$2:$H$250,7,0)=$M$3,VLOOKUP($A144,données!$A$2:$H$250,7,0)=$M$5),1,0)</f>
        <v>#N/A</v>
      </c>
      <c r="H144" s="3" t="e">
        <f>IF(OR(VLOOKUP($A144,données!$A$2:$H$250,8,0)=$M$2,VLOOKUP($A144,données!$A$2:$H$250,8,0)=$M$3,VLOOKUP($A144,données!$A$2:$H$250,8,0)=$M$5),1,0)</f>
        <v>#N/A</v>
      </c>
      <c r="I144" s="7" t="e">
        <f t="shared" si="10"/>
        <v>#N/A</v>
      </c>
      <c r="J144" s="7" t="e">
        <f t="shared" si="11"/>
        <v>#N/A</v>
      </c>
    </row>
    <row r="145" spans="1:10" x14ac:dyDescent="0.25">
      <c r="A145" t="str">
        <f t="shared" si="9"/>
        <v>000</v>
      </c>
      <c r="B145" s="1">
        <f>données!B145</f>
        <v>0</v>
      </c>
      <c r="C145" s="1">
        <f>données!C145</f>
        <v>0</v>
      </c>
      <c r="D145" s="1">
        <f>données!D145</f>
        <v>0</v>
      </c>
      <c r="E145" s="3" t="e">
        <f>IF(OR(VLOOKUP($A145,données!$A$2:$H$250,6,0)=$M$2,VLOOKUP($A145,données!$A$2:$H$250,6,0)=$M$3,VLOOKUP($A145,données!$A$2:$H$250,6,0)=$M$5),1,0)</f>
        <v>#N/A</v>
      </c>
      <c r="F145" s="3" t="e">
        <f>IF(OR(VLOOKUP($A145,données!$A$2:$H$250,5,0)=$M$2,VLOOKUP($A145,données!$A$2:$H$250,5,0)=$M$3,VLOOKUP($A145,données!$A$2:$H$250,5,0)=$M$5),1,0)</f>
        <v>#N/A</v>
      </c>
      <c r="G145" s="3" t="e">
        <f>IF(OR(VLOOKUP($A145,données!$A$2:$H$250,7,0)=$M$2,VLOOKUP($A145,données!$A$2:$H$250,7,0)=$M$3,VLOOKUP($A145,données!$A$2:$H$250,7,0)=$M$5),1,0)</f>
        <v>#N/A</v>
      </c>
      <c r="H145" s="3" t="e">
        <f>IF(OR(VLOOKUP($A145,données!$A$2:$H$250,8,0)=$M$2,VLOOKUP($A145,données!$A$2:$H$250,8,0)=$M$3,VLOOKUP($A145,données!$A$2:$H$250,8,0)=$M$5),1,0)</f>
        <v>#N/A</v>
      </c>
      <c r="I145" s="7" t="e">
        <f t="shared" si="10"/>
        <v>#N/A</v>
      </c>
      <c r="J145" s="7" t="e">
        <f t="shared" si="11"/>
        <v>#N/A</v>
      </c>
    </row>
    <row r="146" spans="1:10" x14ac:dyDescent="0.25">
      <c r="A146" t="str">
        <f t="shared" si="9"/>
        <v>000</v>
      </c>
      <c r="B146" s="1">
        <f>données!B146</f>
        <v>0</v>
      </c>
      <c r="C146" s="1">
        <f>données!C146</f>
        <v>0</v>
      </c>
      <c r="D146" s="1">
        <f>données!D146</f>
        <v>0</v>
      </c>
      <c r="E146" s="3" t="e">
        <f>IF(OR(VLOOKUP($A146,données!$A$2:$H$250,6,0)=$M$2,VLOOKUP($A146,données!$A$2:$H$250,6,0)=$M$3,VLOOKUP($A146,données!$A$2:$H$250,6,0)=$M$5),1,0)</f>
        <v>#N/A</v>
      </c>
      <c r="F146" s="3" t="e">
        <f>IF(OR(VLOOKUP($A146,données!$A$2:$H$250,5,0)=$M$2,VLOOKUP($A146,données!$A$2:$H$250,5,0)=$M$3,VLOOKUP($A146,données!$A$2:$H$250,5,0)=$M$5),1,0)</f>
        <v>#N/A</v>
      </c>
      <c r="G146" s="3" t="e">
        <f>IF(OR(VLOOKUP($A146,données!$A$2:$H$250,7,0)=$M$2,VLOOKUP($A146,données!$A$2:$H$250,7,0)=$M$3,VLOOKUP($A146,données!$A$2:$H$250,7,0)=$M$5),1,0)</f>
        <v>#N/A</v>
      </c>
      <c r="H146" s="3" t="e">
        <f>IF(OR(VLOOKUP($A146,données!$A$2:$H$250,8,0)=$M$2,VLOOKUP($A146,données!$A$2:$H$250,8,0)=$M$3,VLOOKUP($A146,données!$A$2:$H$250,8,0)=$M$5),1,0)</f>
        <v>#N/A</v>
      </c>
      <c r="I146" s="7" t="e">
        <f t="shared" si="10"/>
        <v>#N/A</v>
      </c>
      <c r="J146" s="7" t="e">
        <f t="shared" si="11"/>
        <v>#N/A</v>
      </c>
    </row>
    <row r="147" spans="1:10" x14ac:dyDescent="0.25">
      <c r="A147" t="str">
        <f t="shared" si="9"/>
        <v>000</v>
      </c>
      <c r="B147" s="1">
        <f>données!B147</f>
        <v>0</v>
      </c>
      <c r="C147" s="1">
        <f>données!C147</f>
        <v>0</v>
      </c>
      <c r="D147" s="1">
        <f>données!D147</f>
        <v>0</v>
      </c>
      <c r="E147" s="3" t="e">
        <f>IF(OR(VLOOKUP($A147,données!$A$2:$H$250,6,0)=$M$2,VLOOKUP($A147,données!$A$2:$H$250,6,0)=$M$3,VLOOKUP($A147,données!$A$2:$H$250,6,0)=$M$5),1,0)</f>
        <v>#N/A</v>
      </c>
      <c r="F147" s="3" t="e">
        <f>IF(OR(VLOOKUP($A147,données!$A$2:$H$250,5,0)=$M$2,VLOOKUP($A147,données!$A$2:$H$250,5,0)=$M$3,VLOOKUP($A147,données!$A$2:$H$250,5,0)=$M$5),1,0)</f>
        <v>#N/A</v>
      </c>
      <c r="G147" s="3" t="e">
        <f>IF(OR(VLOOKUP($A147,données!$A$2:$H$250,7,0)=$M$2,VLOOKUP($A147,données!$A$2:$H$250,7,0)=$M$3,VLOOKUP($A147,données!$A$2:$H$250,7,0)=$M$5),1,0)</f>
        <v>#N/A</v>
      </c>
      <c r="H147" s="3" t="e">
        <f>IF(OR(VLOOKUP($A147,données!$A$2:$H$250,8,0)=$M$2,VLOOKUP($A147,données!$A$2:$H$250,8,0)=$M$3,VLOOKUP($A147,données!$A$2:$H$250,8,0)=$M$5),1,0)</f>
        <v>#N/A</v>
      </c>
      <c r="I147" s="7" t="e">
        <f t="shared" si="10"/>
        <v>#N/A</v>
      </c>
      <c r="J147" s="7" t="e">
        <f t="shared" si="11"/>
        <v>#N/A</v>
      </c>
    </row>
    <row r="148" spans="1:10" x14ac:dyDescent="0.25">
      <c r="A148" t="str">
        <f t="shared" si="9"/>
        <v>000</v>
      </c>
      <c r="B148" s="1">
        <f>données!B148</f>
        <v>0</v>
      </c>
      <c r="C148" s="1">
        <f>données!C148</f>
        <v>0</v>
      </c>
      <c r="D148" s="1">
        <f>données!D148</f>
        <v>0</v>
      </c>
      <c r="E148" s="3" t="e">
        <f>IF(OR(VLOOKUP($A148,données!$A$2:$H$250,6,0)=$M$2,VLOOKUP($A148,données!$A$2:$H$250,6,0)=$M$3,VLOOKUP($A148,données!$A$2:$H$250,6,0)=$M$5),1,0)</f>
        <v>#N/A</v>
      </c>
      <c r="F148" s="3" t="e">
        <f>IF(OR(VLOOKUP($A148,données!$A$2:$H$250,5,0)=$M$2,VLOOKUP($A148,données!$A$2:$H$250,5,0)=$M$3,VLOOKUP($A148,données!$A$2:$H$250,5,0)=$M$5),1,0)</f>
        <v>#N/A</v>
      </c>
      <c r="G148" s="3" t="e">
        <f>IF(OR(VLOOKUP($A148,données!$A$2:$H$250,7,0)=$M$2,VLOOKUP($A148,données!$A$2:$H$250,7,0)=$M$3,VLOOKUP($A148,données!$A$2:$H$250,7,0)=$M$5),1,0)</f>
        <v>#N/A</v>
      </c>
      <c r="H148" s="3" t="e">
        <f>IF(OR(VLOOKUP($A148,données!$A$2:$H$250,8,0)=$M$2,VLOOKUP($A148,données!$A$2:$H$250,8,0)=$M$3,VLOOKUP($A148,données!$A$2:$H$250,8,0)=$M$5),1,0)</f>
        <v>#N/A</v>
      </c>
      <c r="I148" s="7" t="e">
        <f t="shared" si="10"/>
        <v>#N/A</v>
      </c>
      <c r="J148" s="7" t="e">
        <f t="shared" si="11"/>
        <v>#N/A</v>
      </c>
    </row>
    <row r="149" spans="1:10" x14ac:dyDescent="0.25">
      <c r="A149" t="str">
        <f t="shared" si="9"/>
        <v>000</v>
      </c>
      <c r="B149" s="1">
        <f>données!B149</f>
        <v>0</v>
      </c>
      <c r="C149" s="1">
        <f>données!C149</f>
        <v>0</v>
      </c>
      <c r="D149" s="1">
        <f>données!D149</f>
        <v>0</v>
      </c>
      <c r="E149" s="3" t="e">
        <f>IF(OR(VLOOKUP($A149,données!$A$2:$H$250,6,0)=$M$2,VLOOKUP($A149,données!$A$2:$H$250,6,0)=$M$3,VLOOKUP($A149,données!$A$2:$H$250,6,0)=$M$5),1,0)</f>
        <v>#N/A</v>
      </c>
      <c r="F149" s="3" t="e">
        <f>IF(OR(VLOOKUP($A149,données!$A$2:$H$250,5,0)=$M$2,VLOOKUP($A149,données!$A$2:$H$250,5,0)=$M$3,VLOOKUP($A149,données!$A$2:$H$250,5,0)=$M$5),1,0)</f>
        <v>#N/A</v>
      </c>
      <c r="G149" s="3" t="e">
        <f>IF(OR(VLOOKUP($A149,données!$A$2:$H$250,7,0)=$M$2,VLOOKUP($A149,données!$A$2:$H$250,7,0)=$M$3,VLOOKUP($A149,données!$A$2:$H$250,7,0)=$M$5),1,0)</f>
        <v>#N/A</v>
      </c>
      <c r="H149" s="3" t="e">
        <f>IF(OR(VLOOKUP($A149,données!$A$2:$H$250,8,0)=$M$2,VLOOKUP($A149,données!$A$2:$H$250,8,0)=$M$3,VLOOKUP($A149,données!$A$2:$H$250,8,0)=$M$5),1,0)</f>
        <v>#N/A</v>
      </c>
      <c r="I149" s="7" t="e">
        <f t="shared" si="10"/>
        <v>#N/A</v>
      </c>
      <c r="J149" s="7" t="e">
        <f t="shared" si="11"/>
        <v>#N/A</v>
      </c>
    </row>
    <row r="150" spans="1:10" x14ac:dyDescent="0.25">
      <c r="A150" t="str">
        <f t="shared" si="9"/>
        <v>000</v>
      </c>
      <c r="B150" s="1">
        <f>données!B150</f>
        <v>0</v>
      </c>
      <c r="C150" s="1">
        <f>données!C150</f>
        <v>0</v>
      </c>
      <c r="D150" s="1">
        <f>données!D150</f>
        <v>0</v>
      </c>
      <c r="E150" s="3" t="e">
        <f>IF(OR(VLOOKUP($A150,données!$A$2:$H$250,6,0)=$M$2,VLOOKUP($A150,données!$A$2:$H$250,6,0)=$M$3,VLOOKUP($A150,données!$A$2:$H$250,6,0)=$M$5),1,0)</f>
        <v>#N/A</v>
      </c>
      <c r="F150" s="3" t="e">
        <f>IF(OR(VLOOKUP($A150,données!$A$2:$H$250,5,0)=$M$2,VLOOKUP($A150,données!$A$2:$H$250,5,0)=$M$3,VLOOKUP($A150,données!$A$2:$H$250,5,0)=$M$5),1,0)</f>
        <v>#N/A</v>
      </c>
      <c r="G150" s="3" t="e">
        <f>IF(OR(VLOOKUP($A150,données!$A$2:$H$250,7,0)=$M$2,VLOOKUP($A150,données!$A$2:$H$250,7,0)=$M$3,VLOOKUP($A150,données!$A$2:$H$250,7,0)=$M$5),1,0)</f>
        <v>#N/A</v>
      </c>
      <c r="H150" s="3" t="e">
        <f>IF(OR(VLOOKUP($A150,données!$A$2:$H$250,8,0)=$M$2,VLOOKUP($A150,données!$A$2:$H$250,8,0)=$M$3,VLOOKUP($A150,données!$A$2:$H$250,8,0)=$M$5),1,0)</f>
        <v>#N/A</v>
      </c>
      <c r="I150" s="7" t="e">
        <f t="shared" si="10"/>
        <v>#N/A</v>
      </c>
      <c r="J150" s="7" t="e">
        <f t="shared" si="11"/>
        <v>#N/A</v>
      </c>
    </row>
    <row r="151" spans="1:10" x14ac:dyDescent="0.25">
      <c r="A151" t="str">
        <f t="shared" si="9"/>
        <v>000</v>
      </c>
      <c r="B151" s="1">
        <f>données!B151</f>
        <v>0</v>
      </c>
      <c r="C151" s="1">
        <f>données!C151</f>
        <v>0</v>
      </c>
      <c r="D151" s="1">
        <f>données!D151</f>
        <v>0</v>
      </c>
      <c r="E151" s="3" t="e">
        <f>IF(OR(VLOOKUP($A151,données!$A$2:$H$250,6,0)=$M$2,VLOOKUP($A151,données!$A$2:$H$250,6,0)=$M$3,VLOOKUP($A151,données!$A$2:$H$250,6,0)=$M$5),1,0)</f>
        <v>#N/A</v>
      </c>
      <c r="F151" s="3" t="e">
        <f>IF(OR(VLOOKUP($A151,données!$A$2:$H$250,5,0)=$M$2,VLOOKUP($A151,données!$A$2:$H$250,5,0)=$M$3,VLOOKUP($A151,données!$A$2:$H$250,5,0)=$M$5),1,0)</f>
        <v>#N/A</v>
      </c>
      <c r="G151" s="3" t="e">
        <f>IF(OR(VLOOKUP($A151,données!$A$2:$H$250,7,0)=$M$2,VLOOKUP($A151,données!$A$2:$H$250,7,0)=$M$3,VLOOKUP($A151,données!$A$2:$H$250,7,0)=$M$5),1,0)</f>
        <v>#N/A</v>
      </c>
      <c r="H151" s="3" t="e">
        <f>IF(OR(VLOOKUP($A151,données!$A$2:$H$250,8,0)=$M$2,VLOOKUP($A151,données!$A$2:$H$250,8,0)=$M$3,VLOOKUP($A151,données!$A$2:$H$250,8,0)=$M$5),1,0)</f>
        <v>#N/A</v>
      </c>
      <c r="I151" s="7" t="e">
        <f t="shared" si="10"/>
        <v>#N/A</v>
      </c>
      <c r="J151" s="7" t="e">
        <f t="shared" si="11"/>
        <v>#N/A</v>
      </c>
    </row>
    <row r="152" spans="1:10" x14ac:dyDescent="0.25">
      <c r="A152" t="str">
        <f t="shared" si="9"/>
        <v>000</v>
      </c>
      <c r="B152" s="1">
        <f>données!B152</f>
        <v>0</v>
      </c>
      <c r="C152" s="1">
        <f>données!C152</f>
        <v>0</v>
      </c>
      <c r="D152" s="1">
        <f>données!D152</f>
        <v>0</v>
      </c>
      <c r="E152" s="3" t="e">
        <f>IF(OR(VLOOKUP($A152,données!$A$2:$H$250,6,0)=$M$2,VLOOKUP($A152,données!$A$2:$H$250,6,0)=$M$3,VLOOKUP($A152,données!$A$2:$H$250,6,0)=$M$5),1,0)</f>
        <v>#N/A</v>
      </c>
      <c r="F152" s="3" t="e">
        <f>IF(OR(VLOOKUP($A152,données!$A$2:$H$250,5,0)=$M$2,VLOOKUP($A152,données!$A$2:$H$250,5,0)=$M$3,VLOOKUP($A152,données!$A$2:$H$250,5,0)=$M$5),1,0)</f>
        <v>#N/A</v>
      </c>
      <c r="G152" s="3" t="e">
        <f>IF(OR(VLOOKUP($A152,données!$A$2:$H$250,7,0)=$M$2,VLOOKUP($A152,données!$A$2:$H$250,7,0)=$M$3,VLOOKUP($A152,données!$A$2:$H$250,7,0)=$M$5),1,0)</f>
        <v>#N/A</v>
      </c>
      <c r="H152" s="3" t="e">
        <f>IF(OR(VLOOKUP($A152,données!$A$2:$H$250,8,0)=$M$2,VLOOKUP($A152,données!$A$2:$H$250,8,0)=$M$3,VLOOKUP($A152,données!$A$2:$H$250,8,0)=$M$5),1,0)</f>
        <v>#N/A</v>
      </c>
      <c r="I152" s="7" t="e">
        <f t="shared" si="10"/>
        <v>#N/A</v>
      </c>
      <c r="J152" s="7" t="e">
        <f t="shared" si="11"/>
        <v>#N/A</v>
      </c>
    </row>
    <row r="153" spans="1:10" x14ac:dyDescent="0.25">
      <c r="A153" t="str">
        <f t="shared" si="9"/>
        <v>000</v>
      </c>
      <c r="B153" s="1">
        <f>données!B153</f>
        <v>0</v>
      </c>
      <c r="C153" s="1">
        <f>données!C153</f>
        <v>0</v>
      </c>
      <c r="D153" s="1">
        <f>données!D153</f>
        <v>0</v>
      </c>
      <c r="E153" s="3" t="e">
        <f>IF(OR(VLOOKUP($A153,données!$A$2:$H$250,6,0)=$M$2,VLOOKUP($A153,données!$A$2:$H$250,6,0)=$M$3,VLOOKUP($A153,données!$A$2:$H$250,6,0)=$M$5),1,0)</f>
        <v>#N/A</v>
      </c>
      <c r="F153" s="3" t="e">
        <f>IF(OR(VLOOKUP($A153,données!$A$2:$H$250,5,0)=$M$2,VLOOKUP($A153,données!$A$2:$H$250,5,0)=$M$3,VLOOKUP($A153,données!$A$2:$H$250,5,0)=$M$5),1,0)</f>
        <v>#N/A</v>
      </c>
      <c r="G153" s="3" t="e">
        <f>IF(OR(VLOOKUP($A153,données!$A$2:$H$250,7,0)=$M$2,VLOOKUP($A153,données!$A$2:$H$250,7,0)=$M$3,VLOOKUP($A153,données!$A$2:$H$250,7,0)=$M$5),1,0)</f>
        <v>#N/A</v>
      </c>
      <c r="H153" s="3" t="e">
        <f>IF(OR(VLOOKUP($A153,données!$A$2:$H$250,8,0)=$M$2,VLOOKUP($A153,données!$A$2:$H$250,8,0)=$M$3,VLOOKUP($A153,données!$A$2:$H$250,8,0)=$M$5),1,0)</f>
        <v>#N/A</v>
      </c>
      <c r="I153" s="7" t="e">
        <f t="shared" si="10"/>
        <v>#N/A</v>
      </c>
      <c r="J153" s="7" t="e">
        <f t="shared" si="11"/>
        <v>#N/A</v>
      </c>
    </row>
    <row r="154" spans="1:10" x14ac:dyDescent="0.25">
      <c r="A154" t="str">
        <f t="shared" si="9"/>
        <v>000</v>
      </c>
      <c r="B154" s="1">
        <f>données!B154</f>
        <v>0</v>
      </c>
      <c r="C154" s="1">
        <f>données!C154</f>
        <v>0</v>
      </c>
      <c r="D154" s="1">
        <f>données!D154</f>
        <v>0</v>
      </c>
      <c r="E154" s="3" t="e">
        <f>IF(OR(VLOOKUP($A154,données!$A$2:$H$250,6,0)=$M$2,VLOOKUP($A154,données!$A$2:$H$250,6,0)=$M$3,VLOOKUP($A154,données!$A$2:$H$250,6,0)=$M$5),1,0)</f>
        <v>#N/A</v>
      </c>
      <c r="F154" s="3" t="e">
        <f>IF(OR(VLOOKUP($A154,données!$A$2:$H$250,5,0)=$M$2,VLOOKUP($A154,données!$A$2:$H$250,5,0)=$M$3,VLOOKUP($A154,données!$A$2:$H$250,5,0)=$M$5),1,0)</f>
        <v>#N/A</v>
      </c>
      <c r="G154" s="3" t="e">
        <f>IF(OR(VLOOKUP($A154,données!$A$2:$H$250,7,0)=$M$2,VLOOKUP($A154,données!$A$2:$H$250,7,0)=$M$3,VLOOKUP($A154,données!$A$2:$H$250,7,0)=$M$5),1,0)</f>
        <v>#N/A</v>
      </c>
      <c r="H154" s="3" t="e">
        <f>IF(OR(VLOOKUP($A154,données!$A$2:$H$250,8,0)=$M$2,VLOOKUP($A154,données!$A$2:$H$250,8,0)=$M$3,VLOOKUP($A154,données!$A$2:$H$250,8,0)=$M$5),1,0)</f>
        <v>#N/A</v>
      </c>
      <c r="I154" s="7" t="e">
        <f t="shared" si="10"/>
        <v>#N/A</v>
      </c>
      <c r="J154" s="7" t="e">
        <f t="shared" si="11"/>
        <v>#N/A</v>
      </c>
    </row>
    <row r="155" spans="1:10" x14ac:dyDescent="0.25">
      <c r="A155" t="str">
        <f t="shared" si="9"/>
        <v>000</v>
      </c>
      <c r="B155" s="1">
        <f>données!B155</f>
        <v>0</v>
      </c>
      <c r="C155" s="1">
        <f>données!C155</f>
        <v>0</v>
      </c>
      <c r="D155" s="1">
        <f>données!D155</f>
        <v>0</v>
      </c>
      <c r="E155" s="3" t="e">
        <f>IF(OR(VLOOKUP($A155,données!$A$2:$H$250,6,0)=$M$2,VLOOKUP($A155,données!$A$2:$H$250,6,0)=$M$3,VLOOKUP($A155,données!$A$2:$H$250,6,0)=$M$5),1,0)</f>
        <v>#N/A</v>
      </c>
      <c r="F155" s="3" t="e">
        <f>IF(OR(VLOOKUP($A155,données!$A$2:$H$250,5,0)=$M$2,VLOOKUP($A155,données!$A$2:$H$250,5,0)=$M$3,VLOOKUP($A155,données!$A$2:$H$250,5,0)=$M$5),1,0)</f>
        <v>#N/A</v>
      </c>
      <c r="G155" s="3" t="e">
        <f>IF(OR(VLOOKUP($A155,données!$A$2:$H$250,7,0)=$M$2,VLOOKUP($A155,données!$A$2:$H$250,7,0)=$M$3,VLOOKUP($A155,données!$A$2:$H$250,7,0)=$M$5),1,0)</f>
        <v>#N/A</v>
      </c>
      <c r="H155" s="3" t="e">
        <f>IF(OR(VLOOKUP($A155,données!$A$2:$H$250,8,0)=$M$2,VLOOKUP($A155,données!$A$2:$H$250,8,0)=$M$3,VLOOKUP($A155,données!$A$2:$H$250,8,0)=$M$5),1,0)</f>
        <v>#N/A</v>
      </c>
      <c r="I155" s="7" t="e">
        <f t="shared" si="10"/>
        <v>#N/A</v>
      </c>
      <c r="J155" s="7" t="e">
        <f t="shared" si="11"/>
        <v>#N/A</v>
      </c>
    </row>
    <row r="156" spans="1:10" x14ac:dyDescent="0.25">
      <c r="A156" t="str">
        <f t="shared" si="9"/>
        <v>000</v>
      </c>
      <c r="B156" s="1">
        <f>données!B156</f>
        <v>0</v>
      </c>
      <c r="C156" s="1">
        <f>données!C156</f>
        <v>0</v>
      </c>
      <c r="D156" s="1">
        <f>données!D156</f>
        <v>0</v>
      </c>
      <c r="E156" s="3" t="e">
        <f>IF(OR(VLOOKUP($A156,données!$A$2:$H$250,6,0)=$M$2,VLOOKUP($A156,données!$A$2:$H$250,6,0)=$M$3,VLOOKUP($A156,données!$A$2:$H$250,6,0)=$M$5),1,0)</f>
        <v>#N/A</v>
      </c>
      <c r="F156" s="3" t="e">
        <f>IF(OR(VLOOKUP($A156,données!$A$2:$H$250,5,0)=$M$2,VLOOKUP($A156,données!$A$2:$H$250,5,0)=$M$3,VLOOKUP($A156,données!$A$2:$H$250,5,0)=$M$5),1,0)</f>
        <v>#N/A</v>
      </c>
      <c r="G156" s="3" t="e">
        <f>IF(OR(VLOOKUP($A156,données!$A$2:$H$250,7,0)=$M$2,VLOOKUP($A156,données!$A$2:$H$250,7,0)=$M$3,VLOOKUP($A156,données!$A$2:$H$250,7,0)=$M$5),1,0)</f>
        <v>#N/A</v>
      </c>
      <c r="H156" s="3" t="e">
        <f>IF(OR(VLOOKUP($A156,données!$A$2:$H$250,8,0)=$M$2,VLOOKUP($A156,données!$A$2:$H$250,8,0)=$M$3,VLOOKUP($A156,données!$A$2:$H$250,8,0)=$M$5),1,0)</f>
        <v>#N/A</v>
      </c>
      <c r="I156" s="7" t="e">
        <f t="shared" si="10"/>
        <v>#N/A</v>
      </c>
      <c r="J156" s="7" t="e">
        <f t="shared" si="11"/>
        <v>#N/A</v>
      </c>
    </row>
    <row r="157" spans="1:10" x14ac:dyDescent="0.25">
      <c r="A157" t="str">
        <f t="shared" si="9"/>
        <v>000</v>
      </c>
      <c r="B157" s="1">
        <f>données!B157</f>
        <v>0</v>
      </c>
      <c r="C157" s="1">
        <f>données!C157</f>
        <v>0</v>
      </c>
      <c r="D157" s="1">
        <f>données!D157</f>
        <v>0</v>
      </c>
      <c r="E157" s="3" t="e">
        <f>IF(OR(VLOOKUP($A157,données!$A$2:$H$250,6,0)=$M$2,VLOOKUP($A157,données!$A$2:$H$250,6,0)=$M$3,VLOOKUP($A157,données!$A$2:$H$250,6,0)=$M$5),1,0)</f>
        <v>#N/A</v>
      </c>
      <c r="F157" s="3" t="e">
        <f>IF(OR(VLOOKUP($A157,données!$A$2:$H$250,5,0)=$M$2,VLOOKUP($A157,données!$A$2:$H$250,5,0)=$M$3,VLOOKUP($A157,données!$A$2:$H$250,5,0)=$M$5),1,0)</f>
        <v>#N/A</v>
      </c>
      <c r="G157" s="3" t="e">
        <f>IF(OR(VLOOKUP($A157,données!$A$2:$H$250,7,0)=$M$2,VLOOKUP($A157,données!$A$2:$H$250,7,0)=$M$3,VLOOKUP($A157,données!$A$2:$H$250,7,0)=$M$5),1,0)</f>
        <v>#N/A</v>
      </c>
      <c r="H157" s="3" t="e">
        <f>IF(OR(VLOOKUP($A157,données!$A$2:$H$250,8,0)=$M$2,VLOOKUP($A157,données!$A$2:$H$250,8,0)=$M$3,VLOOKUP($A157,données!$A$2:$H$250,8,0)=$M$5),1,0)</f>
        <v>#N/A</v>
      </c>
      <c r="I157" s="7" t="e">
        <f t="shared" si="10"/>
        <v>#N/A</v>
      </c>
      <c r="J157" s="7" t="e">
        <f t="shared" si="11"/>
        <v>#N/A</v>
      </c>
    </row>
    <row r="158" spans="1:10" x14ac:dyDescent="0.25">
      <c r="A158" t="str">
        <f t="shared" si="9"/>
        <v>000</v>
      </c>
      <c r="B158" s="1">
        <f>données!B158</f>
        <v>0</v>
      </c>
      <c r="C158" s="1">
        <f>données!C158</f>
        <v>0</v>
      </c>
      <c r="D158" s="1">
        <f>données!D158</f>
        <v>0</v>
      </c>
      <c r="E158" s="3" t="e">
        <f>IF(OR(VLOOKUP($A158,données!$A$2:$H$250,6,0)=$M$2,VLOOKUP($A158,données!$A$2:$H$250,6,0)=$M$3,VLOOKUP($A158,données!$A$2:$H$250,6,0)=$M$5),1,0)</f>
        <v>#N/A</v>
      </c>
      <c r="F158" s="3" t="e">
        <f>IF(OR(VLOOKUP($A158,données!$A$2:$H$250,5,0)=$M$2,VLOOKUP($A158,données!$A$2:$H$250,5,0)=$M$3,VLOOKUP($A158,données!$A$2:$H$250,5,0)=$M$5),1,0)</f>
        <v>#N/A</v>
      </c>
      <c r="G158" s="3" t="e">
        <f>IF(OR(VLOOKUP($A158,données!$A$2:$H$250,7,0)=$M$2,VLOOKUP($A158,données!$A$2:$H$250,7,0)=$M$3,VLOOKUP($A158,données!$A$2:$H$250,7,0)=$M$5),1,0)</f>
        <v>#N/A</v>
      </c>
      <c r="H158" s="3" t="e">
        <f>IF(OR(VLOOKUP($A158,données!$A$2:$H$250,8,0)=$M$2,VLOOKUP($A158,données!$A$2:$H$250,8,0)=$M$3,VLOOKUP($A158,données!$A$2:$H$250,8,0)=$M$5),1,0)</f>
        <v>#N/A</v>
      </c>
      <c r="I158" s="7" t="e">
        <f t="shared" si="10"/>
        <v>#N/A</v>
      </c>
      <c r="J158" s="7" t="e">
        <f t="shared" si="11"/>
        <v>#N/A</v>
      </c>
    </row>
    <row r="159" spans="1:10" x14ac:dyDescent="0.25">
      <c r="A159" t="str">
        <f t="shared" si="9"/>
        <v>000</v>
      </c>
      <c r="B159" s="1">
        <f>données!B159</f>
        <v>0</v>
      </c>
      <c r="C159" s="1">
        <f>données!C159</f>
        <v>0</v>
      </c>
      <c r="D159" s="1">
        <f>données!D159</f>
        <v>0</v>
      </c>
      <c r="E159" s="3" t="e">
        <f>IF(OR(VLOOKUP($A159,données!$A$2:$H$250,6,0)=$M$2,VLOOKUP($A159,données!$A$2:$H$250,6,0)=$M$3,VLOOKUP($A159,données!$A$2:$H$250,6,0)=$M$5),1,0)</f>
        <v>#N/A</v>
      </c>
      <c r="F159" s="3" t="e">
        <f>IF(OR(VLOOKUP($A159,données!$A$2:$H$250,5,0)=$M$2,VLOOKUP($A159,données!$A$2:$H$250,5,0)=$M$3,VLOOKUP($A159,données!$A$2:$H$250,5,0)=$M$5),1,0)</f>
        <v>#N/A</v>
      </c>
      <c r="G159" s="3" t="e">
        <f>IF(OR(VLOOKUP($A159,données!$A$2:$H$250,7,0)=$M$2,VLOOKUP($A159,données!$A$2:$H$250,7,0)=$M$3,VLOOKUP($A159,données!$A$2:$H$250,7,0)=$M$5),1,0)</f>
        <v>#N/A</v>
      </c>
      <c r="H159" s="3" t="e">
        <f>IF(OR(VLOOKUP($A159,données!$A$2:$H$250,8,0)=$M$2,VLOOKUP($A159,données!$A$2:$H$250,8,0)=$M$3,VLOOKUP($A159,données!$A$2:$H$250,8,0)=$M$5),1,0)</f>
        <v>#N/A</v>
      </c>
      <c r="I159" s="7" t="e">
        <f t="shared" si="10"/>
        <v>#N/A</v>
      </c>
      <c r="J159" s="7" t="e">
        <f t="shared" si="11"/>
        <v>#N/A</v>
      </c>
    </row>
    <row r="160" spans="1:10" x14ac:dyDescent="0.25">
      <c r="A160" t="str">
        <f t="shared" si="9"/>
        <v>000</v>
      </c>
      <c r="B160" s="1">
        <f>données!B160</f>
        <v>0</v>
      </c>
      <c r="C160" s="1">
        <f>données!C160</f>
        <v>0</v>
      </c>
      <c r="D160" s="1">
        <f>données!D160</f>
        <v>0</v>
      </c>
      <c r="E160" s="3" t="e">
        <f>IF(OR(VLOOKUP($A160,données!$A$2:$H$250,6,0)=$M$2,VLOOKUP($A160,données!$A$2:$H$250,6,0)=$M$3,VLOOKUP($A160,données!$A$2:$H$250,6,0)=$M$5),1,0)</f>
        <v>#N/A</v>
      </c>
      <c r="F160" s="3" t="e">
        <f>IF(OR(VLOOKUP($A160,données!$A$2:$H$250,5,0)=$M$2,VLOOKUP($A160,données!$A$2:$H$250,5,0)=$M$3,VLOOKUP($A160,données!$A$2:$H$250,5,0)=$M$5),1,0)</f>
        <v>#N/A</v>
      </c>
      <c r="G160" s="3" t="e">
        <f>IF(OR(VLOOKUP($A160,données!$A$2:$H$250,7,0)=$M$2,VLOOKUP($A160,données!$A$2:$H$250,7,0)=$M$3,VLOOKUP($A160,données!$A$2:$H$250,7,0)=$M$5),1,0)</f>
        <v>#N/A</v>
      </c>
      <c r="H160" s="3" t="e">
        <f>IF(OR(VLOOKUP($A160,données!$A$2:$H$250,8,0)=$M$2,VLOOKUP($A160,données!$A$2:$H$250,8,0)=$M$3,VLOOKUP($A160,données!$A$2:$H$250,8,0)=$M$5),1,0)</f>
        <v>#N/A</v>
      </c>
      <c r="I160" s="7" t="e">
        <f t="shared" si="10"/>
        <v>#N/A</v>
      </c>
      <c r="J160" s="7" t="e">
        <f t="shared" si="11"/>
        <v>#N/A</v>
      </c>
    </row>
    <row r="161" spans="1:10" x14ac:dyDescent="0.25">
      <c r="A161" t="str">
        <f t="shared" si="9"/>
        <v>000</v>
      </c>
      <c r="B161" s="1">
        <f>données!B161</f>
        <v>0</v>
      </c>
      <c r="C161" s="1">
        <f>données!C161</f>
        <v>0</v>
      </c>
      <c r="D161" s="1">
        <f>données!D161</f>
        <v>0</v>
      </c>
      <c r="E161" s="3" t="e">
        <f>IF(OR(VLOOKUP($A161,données!$A$2:$H$250,6,0)=$M$2,VLOOKUP($A161,données!$A$2:$H$250,6,0)=$M$3,VLOOKUP($A161,données!$A$2:$H$250,6,0)=$M$5),1,0)</f>
        <v>#N/A</v>
      </c>
      <c r="F161" s="3" t="e">
        <f>IF(OR(VLOOKUP($A161,données!$A$2:$H$250,5,0)=$M$2,VLOOKUP($A161,données!$A$2:$H$250,5,0)=$M$3,VLOOKUP($A161,données!$A$2:$H$250,5,0)=$M$5),1,0)</f>
        <v>#N/A</v>
      </c>
      <c r="G161" s="3" t="e">
        <f>IF(OR(VLOOKUP($A161,données!$A$2:$H$250,7,0)=$M$2,VLOOKUP($A161,données!$A$2:$H$250,7,0)=$M$3,VLOOKUP($A161,données!$A$2:$H$250,7,0)=$M$5),1,0)</f>
        <v>#N/A</v>
      </c>
      <c r="H161" s="3" t="e">
        <f>IF(OR(VLOOKUP($A161,données!$A$2:$H$250,8,0)=$M$2,VLOOKUP($A161,données!$A$2:$H$250,8,0)=$M$3,VLOOKUP($A161,données!$A$2:$H$250,8,0)=$M$5),1,0)</f>
        <v>#N/A</v>
      </c>
      <c r="I161" s="7" t="e">
        <f t="shared" si="10"/>
        <v>#N/A</v>
      </c>
      <c r="J161" s="7" t="e">
        <f t="shared" si="11"/>
        <v>#N/A</v>
      </c>
    </row>
    <row r="162" spans="1:10" x14ac:dyDescent="0.25">
      <c r="A162" t="str">
        <f t="shared" si="9"/>
        <v>000</v>
      </c>
      <c r="B162" s="1">
        <f>données!B162</f>
        <v>0</v>
      </c>
      <c r="C162" s="1">
        <f>données!C162</f>
        <v>0</v>
      </c>
      <c r="D162" s="1">
        <f>données!D162</f>
        <v>0</v>
      </c>
      <c r="E162" s="3" t="e">
        <f>IF(OR(VLOOKUP($A162,données!$A$2:$H$250,6,0)=$M$2,VLOOKUP($A162,données!$A$2:$H$250,6,0)=$M$3,VLOOKUP($A162,données!$A$2:$H$250,6,0)=$M$5),1,0)</f>
        <v>#N/A</v>
      </c>
      <c r="F162" s="3" t="e">
        <f>IF(OR(VLOOKUP($A162,données!$A$2:$H$250,5,0)=$M$2,VLOOKUP($A162,données!$A$2:$H$250,5,0)=$M$3,VLOOKUP($A162,données!$A$2:$H$250,5,0)=$M$5),1,0)</f>
        <v>#N/A</v>
      </c>
      <c r="G162" s="3" t="e">
        <f>IF(OR(VLOOKUP($A162,données!$A$2:$H$250,7,0)=$M$2,VLOOKUP($A162,données!$A$2:$H$250,7,0)=$M$3,VLOOKUP($A162,données!$A$2:$H$250,7,0)=$M$5),1,0)</f>
        <v>#N/A</v>
      </c>
      <c r="H162" s="3" t="e">
        <f>IF(OR(VLOOKUP($A162,données!$A$2:$H$250,8,0)=$M$2,VLOOKUP($A162,données!$A$2:$H$250,8,0)=$M$3,VLOOKUP($A162,données!$A$2:$H$250,8,0)=$M$5),1,0)</f>
        <v>#N/A</v>
      </c>
      <c r="I162" s="7" t="e">
        <f t="shared" si="10"/>
        <v>#N/A</v>
      </c>
      <c r="J162" s="7" t="e">
        <f t="shared" si="11"/>
        <v>#N/A</v>
      </c>
    </row>
    <row r="163" spans="1:10" x14ac:dyDescent="0.25">
      <c r="A163" t="str">
        <f t="shared" si="9"/>
        <v>000</v>
      </c>
      <c r="B163" s="1">
        <f>données!B163</f>
        <v>0</v>
      </c>
      <c r="C163" s="1">
        <f>données!C163</f>
        <v>0</v>
      </c>
      <c r="D163" s="1">
        <f>données!D163</f>
        <v>0</v>
      </c>
      <c r="E163" s="3" t="e">
        <f>IF(OR(VLOOKUP($A163,données!$A$2:$H$250,6,0)=$M$2,VLOOKUP($A163,données!$A$2:$H$250,6,0)=$M$3,VLOOKUP($A163,données!$A$2:$H$250,6,0)=$M$5),1,0)</f>
        <v>#N/A</v>
      </c>
      <c r="F163" s="3" t="e">
        <f>IF(OR(VLOOKUP($A163,données!$A$2:$H$250,5,0)=$M$2,VLOOKUP($A163,données!$A$2:$H$250,5,0)=$M$3,VLOOKUP($A163,données!$A$2:$H$250,5,0)=$M$5),1,0)</f>
        <v>#N/A</v>
      </c>
      <c r="G163" s="3" t="e">
        <f>IF(OR(VLOOKUP($A163,données!$A$2:$H$250,7,0)=$M$2,VLOOKUP($A163,données!$A$2:$H$250,7,0)=$M$3,VLOOKUP($A163,données!$A$2:$H$250,7,0)=$M$5),1,0)</f>
        <v>#N/A</v>
      </c>
      <c r="H163" s="3" t="e">
        <f>IF(OR(VLOOKUP($A163,données!$A$2:$H$250,8,0)=$M$2,VLOOKUP($A163,données!$A$2:$H$250,8,0)=$M$3,VLOOKUP($A163,données!$A$2:$H$250,8,0)=$M$5),1,0)</f>
        <v>#N/A</v>
      </c>
      <c r="I163" s="7" t="e">
        <f t="shared" si="10"/>
        <v>#N/A</v>
      </c>
      <c r="J163" s="7" t="e">
        <f t="shared" si="11"/>
        <v>#N/A</v>
      </c>
    </row>
    <row r="164" spans="1:10" x14ac:dyDescent="0.25">
      <c r="A164" t="str">
        <f t="shared" si="9"/>
        <v>000</v>
      </c>
      <c r="B164" s="1">
        <f>données!B164</f>
        <v>0</v>
      </c>
      <c r="C164" s="1">
        <f>données!C164</f>
        <v>0</v>
      </c>
      <c r="D164" s="1">
        <f>données!D164</f>
        <v>0</v>
      </c>
      <c r="E164" s="3" t="e">
        <f>IF(OR(VLOOKUP($A164,données!$A$2:$H$250,6,0)=$M$2,VLOOKUP($A164,données!$A$2:$H$250,6,0)=$M$3,VLOOKUP($A164,données!$A$2:$H$250,6,0)=$M$5),1,0)</f>
        <v>#N/A</v>
      </c>
      <c r="F164" s="3" t="e">
        <f>IF(OR(VLOOKUP($A164,données!$A$2:$H$250,5,0)=$M$2,VLOOKUP($A164,données!$A$2:$H$250,5,0)=$M$3,VLOOKUP($A164,données!$A$2:$H$250,5,0)=$M$5),1,0)</f>
        <v>#N/A</v>
      </c>
      <c r="G164" s="3" t="e">
        <f>IF(OR(VLOOKUP($A164,données!$A$2:$H$250,7,0)=$M$2,VLOOKUP($A164,données!$A$2:$H$250,7,0)=$M$3,VLOOKUP($A164,données!$A$2:$H$250,7,0)=$M$5),1,0)</f>
        <v>#N/A</v>
      </c>
      <c r="H164" s="3" t="e">
        <f>IF(OR(VLOOKUP($A164,données!$A$2:$H$250,8,0)=$M$2,VLOOKUP($A164,données!$A$2:$H$250,8,0)=$M$3,VLOOKUP($A164,données!$A$2:$H$250,8,0)=$M$5),1,0)</f>
        <v>#N/A</v>
      </c>
      <c r="I164" s="7" t="e">
        <f t="shared" si="10"/>
        <v>#N/A</v>
      </c>
      <c r="J164" s="7" t="e">
        <f t="shared" si="11"/>
        <v>#N/A</v>
      </c>
    </row>
    <row r="165" spans="1:10" x14ac:dyDescent="0.25">
      <c r="A165" t="str">
        <f t="shared" si="9"/>
        <v>000</v>
      </c>
      <c r="B165" s="1">
        <f>données!B165</f>
        <v>0</v>
      </c>
      <c r="C165" s="1">
        <f>données!C165</f>
        <v>0</v>
      </c>
      <c r="D165" s="1">
        <f>données!D165</f>
        <v>0</v>
      </c>
      <c r="E165" s="3" t="e">
        <f>IF(OR(VLOOKUP($A165,données!$A$2:$H$250,6,0)=$M$2,VLOOKUP($A165,données!$A$2:$H$250,6,0)=$M$3,VLOOKUP($A165,données!$A$2:$H$250,6,0)=$M$5),1,0)</f>
        <v>#N/A</v>
      </c>
      <c r="F165" s="3" t="e">
        <f>IF(OR(VLOOKUP($A165,données!$A$2:$H$250,5,0)=$M$2,VLOOKUP($A165,données!$A$2:$H$250,5,0)=$M$3,VLOOKUP($A165,données!$A$2:$H$250,5,0)=$M$5),1,0)</f>
        <v>#N/A</v>
      </c>
      <c r="G165" s="3" t="e">
        <f>IF(OR(VLOOKUP($A165,données!$A$2:$H$250,7,0)=$M$2,VLOOKUP($A165,données!$A$2:$H$250,7,0)=$M$3,VLOOKUP($A165,données!$A$2:$H$250,7,0)=$M$5),1,0)</f>
        <v>#N/A</v>
      </c>
      <c r="H165" s="3" t="e">
        <f>IF(OR(VLOOKUP($A165,données!$A$2:$H$250,8,0)=$M$2,VLOOKUP($A165,données!$A$2:$H$250,8,0)=$M$3,VLOOKUP($A165,données!$A$2:$H$250,8,0)=$M$5),1,0)</f>
        <v>#N/A</v>
      </c>
      <c r="I165" s="7" t="e">
        <f t="shared" si="10"/>
        <v>#N/A</v>
      </c>
      <c r="J165" s="7" t="e">
        <f t="shared" si="11"/>
        <v>#N/A</v>
      </c>
    </row>
    <row r="166" spans="1:10" x14ac:dyDescent="0.25">
      <c r="A166" t="str">
        <f t="shared" si="9"/>
        <v>000</v>
      </c>
      <c r="B166" s="1">
        <f>données!B166</f>
        <v>0</v>
      </c>
      <c r="C166" s="1">
        <f>données!C166</f>
        <v>0</v>
      </c>
      <c r="D166" s="1">
        <f>données!D166</f>
        <v>0</v>
      </c>
      <c r="E166" s="3" t="e">
        <f>IF(OR(VLOOKUP($A166,données!$A$2:$H$250,6,0)=$M$2,VLOOKUP($A166,données!$A$2:$H$250,6,0)=$M$3,VLOOKUP($A166,données!$A$2:$H$250,6,0)=$M$5),1,0)</f>
        <v>#N/A</v>
      </c>
      <c r="F166" s="3" t="e">
        <f>IF(OR(VLOOKUP($A166,données!$A$2:$H$250,5,0)=$M$2,VLOOKUP($A166,données!$A$2:$H$250,5,0)=$M$3,VLOOKUP($A166,données!$A$2:$H$250,5,0)=$M$5),1,0)</f>
        <v>#N/A</v>
      </c>
      <c r="G166" s="3" t="e">
        <f>IF(OR(VLOOKUP($A166,données!$A$2:$H$250,7,0)=$M$2,VLOOKUP($A166,données!$A$2:$H$250,7,0)=$M$3,VLOOKUP($A166,données!$A$2:$H$250,7,0)=$M$5),1,0)</f>
        <v>#N/A</v>
      </c>
      <c r="H166" s="3" t="e">
        <f>IF(OR(VLOOKUP($A166,données!$A$2:$H$250,8,0)=$M$2,VLOOKUP($A166,données!$A$2:$H$250,8,0)=$M$3,VLOOKUP($A166,données!$A$2:$H$250,8,0)=$M$5),1,0)</f>
        <v>#N/A</v>
      </c>
      <c r="I166" s="7" t="e">
        <f t="shared" si="10"/>
        <v>#N/A</v>
      </c>
      <c r="J166" s="7" t="e">
        <f t="shared" si="11"/>
        <v>#N/A</v>
      </c>
    </row>
    <row r="167" spans="1:10" x14ac:dyDescent="0.25">
      <c r="A167" t="str">
        <f t="shared" si="9"/>
        <v>000</v>
      </c>
      <c r="B167" s="1">
        <f>données!B167</f>
        <v>0</v>
      </c>
      <c r="C167" s="1">
        <f>données!C167</f>
        <v>0</v>
      </c>
      <c r="D167" s="1">
        <f>données!D167</f>
        <v>0</v>
      </c>
      <c r="E167" s="3" t="e">
        <f>IF(OR(VLOOKUP($A167,données!$A$2:$H$250,6,0)=$M$2,VLOOKUP($A167,données!$A$2:$H$250,6,0)=$M$3,VLOOKUP($A167,données!$A$2:$H$250,6,0)=$M$5),1,0)</f>
        <v>#N/A</v>
      </c>
      <c r="F167" s="3" t="e">
        <f>IF(OR(VLOOKUP($A167,données!$A$2:$H$250,5,0)=$M$2,VLOOKUP($A167,données!$A$2:$H$250,5,0)=$M$3,VLOOKUP($A167,données!$A$2:$H$250,5,0)=$M$5),1,0)</f>
        <v>#N/A</v>
      </c>
      <c r="G167" s="3" t="e">
        <f>IF(OR(VLOOKUP($A167,données!$A$2:$H$250,7,0)=$M$2,VLOOKUP($A167,données!$A$2:$H$250,7,0)=$M$3,VLOOKUP($A167,données!$A$2:$H$250,7,0)=$M$5),1,0)</f>
        <v>#N/A</v>
      </c>
      <c r="H167" s="3" t="e">
        <f>IF(OR(VLOOKUP($A167,données!$A$2:$H$250,8,0)=$M$2,VLOOKUP($A167,données!$A$2:$H$250,8,0)=$M$3,VLOOKUP($A167,données!$A$2:$H$250,8,0)=$M$5),1,0)</f>
        <v>#N/A</v>
      </c>
      <c r="I167" s="7" t="e">
        <f t="shared" si="10"/>
        <v>#N/A</v>
      </c>
      <c r="J167" s="7" t="e">
        <f t="shared" si="11"/>
        <v>#N/A</v>
      </c>
    </row>
    <row r="168" spans="1:10" x14ac:dyDescent="0.25">
      <c r="A168" t="str">
        <f t="shared" si="9"/>
        <v>000</v>
      </c>
      <c r="B168" s="1">
        <f>données!B168</f>
        <v>0</v>
      </c>
      <c r="C168" s="1">
        <f>données!C168</f>
        <v>0</v>
      </c>
      <c r="D168" s="1">
        <f>données!D168</f>
        <v>0</v>
      </c>
      <c r="E168" s="3" t="e">
        <f>IF(OR(VLOOKUP($A168,données!$A$2:$H$250,6,0)=$M$2,VLOOKUP($A168,données!$A$2:$H$250,6,0)=$M$3,VLOOKUP($A168,données!$A$2:$H$250,6,0)=$M$5),1,0)</f>
        <v>#N/A</v>
      </c>
      <c r="F168" s="3" t="e">
        <f>IF(OR(VLOOKUP($A168,données!$A$2:$H$250,5,0)=$M$2,VLOOKUP($A168,données!$A$2:$H$250,5,0)=$M$3,VLOOKUP($A168,données!$A$2:$H$250,5,0)=$M$5),1,0)</f>
        <v>#N/A</v>
      </c>
      <c r="G168" s="3" t="e">
        <f>IF(OR(VLOOKUP($A168,données!$A$2:$H$250,7,0)=$M$2,VLOOKUP($A168,données!$A$2:$H$250,7,0)=$M$3,VLOOKUP($A168,données!$A$2:$H$250,7,0)=$M$5),1,0)</f>
        <v>#N/A</v>
      </c>
      <c r="H168" s="3" t="e">
        <f>IF(OR(VLOOKUP($A168,données!$A$2:$H$250,8,0)=$M$2,VLOOKUP($A168,données!$A$2:$H$250,8,0)=$M$3,VLOOKUP($A168,données!$A$2:$H$250,8,0)=$M$5),1,0)</f>
        <v>#N/A</v>
      </c>
      <c r="I168" s="7" t="e">
        <f t="shared" si="10"/>
        <v>#N/A</v>
      </c>
      <c r="J168" s="7" t="e">
        <f t="shared" si="11"/>
        <v>#N/A</v>
      </c>
    </row>
    <row r="169" spans="1:10" x14ac:dyDescent="0.25">
      <c r="A169" t="str">
        <f t="shared" si="9"/>
        <v>000</v>
      </c>
      <c r="B169" s="1">
        <f>données!B169</f>
        <v>0</v>
      </c>
      <c r="C169" s="1">
        <f>données!C169</f>
        <v>0</v>
      </c>
      <c r="D169" s="1">
        <f>données!D169</f>
        <v>0</v>
      </c>
      <c r="E169" s="3" t="e">
        <f>IF(OR(VLOOKUP($A169,données!$A$2:$H$250,6,0)=$M$2,VLOOKUP($A169,données!$A$2:$H$250,6,0)=$M$3,VLOOKUP($A169,données!$A$2:$H$250,6,0)=$M$5),1,0)</f>
        <v>#N/A</v>
      </c>
      <c r="F169" s="3" t="e">
        <f>IF(OR(VLOOKUP($A169,données!$A$2:$H$250,5,0)=$M$2,VLOOKUP($A169,données!$A$2:$H$250,5,0)=$M$3,VLOOKUP($A169,données!$A$2:$H$250,5,0)=$M$5),1,0)</f>
        <v>#N/A</v>
      </c>
      <c r="G169" s="3" t="e">
        <f>IF(OR(VLOOKUP($A169,données!$A$2:$H$250,7,0)=$M$2,VLOOKUP($A169,données!$A$2:$H$250,7,0)=$M$3,VLOOKUP($A169,données!$A$2:$H$250,7,0)=$M$5),1,0)</f>
        <v>#N/A</v>
      </c>
      <c r="H169" s="3" t="e">
        <f>IF(OR(VLOOKUP($A169,données!$A$2:$H$250,8,0)=$M$2,VLOOKUP($A169,données!$A$2:$H$250,8,0)=$M$3,VLOOKUP($A169,données!$A$2:$H$250,8,0)=$M$5),1,0)</f>
        <v>#N/A</v>
      </c>
      <c r="I169" s="7" t="e">
        <f t="shared" si="10"/>
        <v>#N/A</v>
      </c>
      <c r="J169" s="7" t="e">
        <f t="shared" si="11"/>
        <v>#N/A</v>
      </c>
    </row>
    <row r="170" spans="1:10" x14ac:dyDescent="0.25">
      <c r="A170" t="str">
        <f t="shared" si="9"/>
        <v>000</v>
      </c>
      <c r="B170" s="1">
        <f>données!B170</f>
        <v>0</v>
      </c>
      <c r="C170" s="1">
        <f>données!C170</f>
        <v>0</v>
      </c>
      <c r="D170" s="1">
        <f>données!D170</f>
        <v>0</v>
      </c>
      <c r="E170" s="3" t="e">
        <f>IF(OR(VLOOKUP($A170,données!$A$2:$H$250,6,0)=$M$2,VLOOKUP($A170,données!$A$2:$H$250,6,0)=$M$3,VLOOKUP($A170,données!$A$2:$H$250,6,0)=$M$5),1,0)</f>
        <v>#N/A</v>
      </c>
      <c r="F170" s="3" t="e">
        <f>IF(OR(VLOOKUP($A170,données!$A$2:$H$250,5,0)=$M$2,VLOOKUP($A170,données!$A$2:$H$250,5,0)=$M$3,VLOOKUP($A170,données!$A$2:$H$250,5,0)=$M$5),1,0)</f>
        <v>#N/A</v>
      </c>
      <c r="G170" s="3" t="e">
        <f>IF(OR(VLOOKUP($A170,données!$A$2:$H$250,7,0)=$M$2,VLOOKUP($A170,données!$A$2:$H$250,7,0)=$M$3,VLOOKUP($A170,données!$A$2:$H$250,7,0)=$M$5),1,0)</f>
        <v>#N/A</v>
      </c>
      <c r="H170" s="3" t="e">
        <f>IF(OR(VLOOKUP($A170,données!$A$2:$H$250,8,0)=$M$2,VLOOKUP($A170,données!$A$2:$H$250,8,0)=$M$3,VLOOKUP($A170,données!$A$2:$H$250,8,0)=$M$5),1,0)</f>
        <v>#N/A</v>
      </c>
      <c r="I170" s="7" t="e">
        <f t="shared" si="10"/>
        <v>#N/A</v>
      </c>
      <c r="J170" s="7" t="e">
        <f t="shared" si="11"/>
        <v>#N/A</v>
      </c>
    </row>
    <row r="171" spans="1:10" x14ac:dyDescent="0.25">
      <c r="A171" t="str">
        <f t="shared" si="9"/>
        <v>000</v>
      </c>
      <c r="B171" s="1">
        <f>données!B171</f>
        <v>0</v>
      </c>
      <c r="C171" s="1">
        <f>données!C171</f>
        <v>0</v>
      </c>
      <c r="D171" s="1">
        <f>données!D171</f>
        <v>0</v>
      </c>
      <c r="E171" s="3" t="e">
        <f>IF(OR(VLOOKUP($A171,données!$A$2:$H$250,6,0)=$M$2,VLOOKUP($A171,données!$A$2:$H$250,6,0)=$M$3,VLOOKUP($A171,données!$A$2:$H$250,6,0)=$M$5),1,0)</f>
        <v>#N/A</v>
      </c>
      <c r="F171" s="3" t="e">
        <f>IF(OR(VLOOKUP($A171,données!$A$2:$H$250,5,0)=$M$2,VLOOKUP($A171,données!$A$2:$H$250,5,0)=$M$3,VLOOKUP($A171,données!$A$2:$H$250,5,0)=$M$5),1,0)</f>
        <v>#N/A</v>
      </c>
      <c r="G171" s="3" t="e">
        <f>IF(OR(VLOOKUP($A171,données!$A$2:$H$250,7,0)=$M$2,VLOOKUP($A171,données!$A$2:$H$250,7,0)=$M$3,VLOOKUP($A171,données!$A$2:$H$250,7,0)=$M$5),1,0)</f>
        <v>#N/A</v>
      </c>
      <c r="H171" s="3" t="e">
        <f>IF(OR(VLOOKUP($A171,données!$A$2:$H$250,8,0)=$M$2,VLOOKUP($A171,données!$A$2:$H$250,8,0)=$M$3,VLOOKUP($A171,données!$A$2:$H$250,8,0)=$M$5),1,0)</f>
        <v>#N/A</v>
      </c>
      <c r="I171" s="7" t="e">
        <f t="shared" si="10"/>
        <v>#N/A</v>
      </c>
      <c r="J171" s="7" t="e">
        <f t="shared" si="11"/>
        <v>#N/A</v>
      </c>
    </row>
    <row r="172" spans="1:10" x14ac:dyDescent="0.25">
      <c r="A172" t="str">
        <f t="shared" si="9"/>
        <v>000</v>
      </c>
      <c r="B172" s="1">
        <f>données!B172</f>
        <v>0</v>
      </c>
      <c r="C172" s="1">
        <f>données!C172</f>
        <v>0</v>
      </c>
      <c r="D172" s="1">
        <f>données!D172</f>
        <v>0</v>
      </c>
      <c r="E172" s="3" t="e">
        <f>IF(OR(VLOOKUP($A172,données!$A$2:$H$250,6,0)=$M$2,VLOOKUP($A172,données!$A$2:$H$250,6,0)=$M$3,VLOOKUP($A172,données!$A$2:$H$250,6,0)=$M$5),1,0)</f>
        <v>#N/A</v>
      </c>
      <c r="F172" s="3" t="e">
        <f>IF(OR(VLOOKUP($A172,données!$A$2:$H$250,5,0)=$M$2,VLOOKUP($A172,données!$A$2:$H$250,5,0)=$M$3,VLOOKUP($A172,données!$A$2:$H$250,5,0)=$M$5),1,0)</f>
        <v>#N/A</v>
      </c>
      <c r="G172" s="3" t="e">
        <f>IF(OR(VLOOKUP($A172,données!$A$2:$H$250,7,0)=$M$2,VLOOKUP($A172,données!$A$2:$H$250,7,0)=$M$3,VLOOKUP($A172,données!$A$2:$H$250,7,0)=$M$5),1,0)</f>
        <v>#N/A</v>
      </c>
      <c r="H172" s="3" t="e">
        <f>IF(OR(VLOOKUP($A172,données!$A$2:$H$250,8,0)=$M$2,VLOOKUP($A172,données!$A$2:$H$250,8,0)=$M$3,VLOOKUP($A172,données!$A$2:$H$250,8,0)=$M$5),1,0)</f>
        <v>#N/A</v>
      </c>
      <c r="I172" s="7" t="e">
        <f t="shared" si="10"/>
        <v>#N/A</v>
      </c>
      <c r="J172" s="7" t="e">
        <f t="shared" si="11"/>
        <v>#N/A</v>
      </c>
    </row>
    <row r="173" spans="1:10" x14ac:dyDescent="0.25">
      <c r="A173" t="str">
        <f t="shared" si="9"/>
        <v>000</v>
      </c>
      <c r="B173" s="1">
        <f>données!B173</f>
        <v>0</v>
      </c>
      <c r="C173" s="1">
        <f>données!C173</f>
        <v>0</v>
      </c>
      <c r="D173" s="1">
        <f>données!D173</f>
        <v>0</v>
      </c>
      <c r="E173" s="3" t="e">
        <f>IF(OR(VLOOKUP($A173,données!$A$2:$H$250,6,0)=$M$2,VLOOKUP($A173,données!$A$2:$H$250,6,0)=$M$3,VLOOKUP($A173,données!$A$2:$H$250,6,0)=$M$5),1,0)</f>
        <v>#N/A</v>
      </c>
      <c r="F173" s="3" t="e">
        <f>IF(OR(VLOOKUP($A173,données!$A$2:$H$250,5,0)=$M$2,VLOOKUP($A173,données!$A$2:$H$250,5,0)=$M$3,VLOOKUP($A173,données!$A$2:$H$250,5,0)=$M$5),1,0)</f>
        <v>#N/A</v>
      </c>
      <c r="G173" s="3" t="e">
        <f>IF(OR(VLOOKUP($A173,données!$A$2:$H$250,7,0)=$M$2,VLOOKUP($A173,données!$A$2:$H$250,7,0)=$M$3,VLOOKUP($A173,données!$A$2:$H$250,7,0)=$M$5),1,0)</f>
        <v>#N/A</v>
      </c>
      <c r="H173" s="3" t="e">
        <f>IF(OR(VLOOKUP($A173,données!$A$2:$H$250,8,0)=$M$2,VLOOKUP($A173,données!$A$2:$H$250,8,0)=$M$3,VLOOKUP($A173,données!$A$2:$H$250,8,0)=$M$5),1,0)</f>
        <v>#N/A</v>
      </c>
      <c r="I173" s="7" t="e">
        <f t="shared" si="10"/>
        <v>#N/A</v>
      </c>
      <c r="J173" s="7" t="e">
        <f t="shared" si="11"/>
        <v>#N/A</v>
      </c>
    </row>
    <row r="174" spans="1:10" x14ac:dyDescent="0.25">
      <c r="A174" t="str">
        <f t="shared" si="9"/>
        <v>000</v>
      </c>
      <c r="B174" s="1">
        <f>données!B174</f>
        <v>0</v>
      </c>
      <c r="C174" s="1">
        <f>données!C174</f>
        <v>0</v>
      </c>
      <c r="D174" s="1">
        <f>données!D174</f>
        <v>0</v>
      </c>
      <c r="E174" s="3" t="e">
        <f>IF(OR(VLOOKUP($A174,données!$A$2:$H$250,6,0)=$M$2,VLOOKUP($A174,données!$A$2:$H$250,6,0)=$M$3,VLOOKUP($A174,données!$A$2:$H$250,6,0)=$M$5),1,0)</f>
        <v>#N/A</v>
      </c>
      <c r="F174" s="3" t="e">
        <f>IF(OR(VLOOKUP($A174,données!$A$2:$H$250,5,0)=$M$2,VLOOKUP($A174,données!$A$2:$H$250,5,0)=$M$3,VLOOKUP($A174,données!$A$2:$H$250,5,0)=$M$5),1,0)</f>
        <v>#N/A</v>
      </c>
      <c r="G174" s="3" t="e">
        <f>IF(OR(VLOOKUP($A174,données!$A$2:$H$250,7,0)=$M$2,VLOOKUP($A174,données!$A$2:$H$250,7,0)=$M$3,VLOOKUP($A174,données!$A$2:$H$250,7,0)=$M$5),1,0)</f>
        <v>#N/A</v>
      </c>
      <c r="H174" s="3" t="e">
        <f>IF(OR(VLOOKUP($A174,données!$A$2:$H$250,8,0)=$M$2,VLOOKUP($A174,données!$A$2:$H$250,8,0)=$M$3,VLOOKUP($A174,données!$A$2:$H$250,8,0)=$M$5),1,0)</f>
        <v>#N/A</v>
      </c>
      <c r="I174" s="7" t="e">
        <f t="shared" si="10"/>
        <v>#N/A</v>
      </c>
      <c r="J174" s="7" t="e">
        <f t="shared" si="11"/>
        <v>#N/A</v>
      </c>
    </row>
    <row r="175" spans="1:10" x14ac:dyDescent="0.25">
      <c r="A175" t="str">
        <f t="shared" si="9"/>
        <v>000</v>
      </c>
      <c r="B175" s="1">
        <f>données!B175</f>
        <v>0</v>
      </c>
      <c r="C175" s="1">
        <f>données!C175</f>
        <v>0</v>
      </c>
      <c r="D175" s="1">
        <f>données!D175</f>
        <v>0</v>
      </c>
      <c r="E175" s="3" t="e">
        <f>IF(OR(VLOOKUP($A175,données!$A$2:$H$250,6,0)=$M$2,VLOOKUP($A175,données!$A$2:$H$250,6,0)=$M$3,VLOOKUP($A175,données!$A$2:$H$250,6,0)=$M$5),1,0)</f>
        <v>#N/A</v>
      </c>
      <c r="F175" s="3" t="e">
        <f>IF(OR(VLOOKUP($A175,données!$A$2:$H$250,5,0)=$M$2,VLOOKUP($A175,données!$A$2:$H$250,5,0)=$M$3,VLOOKUP($A175,données!$A$2:$H$250,5,0)=$M$5),1,0)</f>
        <v>#N/A</v>
      </c>
      <c r="G175" s="3" t="e">
        <f>IF(OR(VLOOKUP($A175,données!$A$2:$H$250,7,0)=$M$2,VLOOKUP($A175,données!$A$2:$H$250,7,0)=$M$3,VLOOKUP($A175,données!$A$2:$H$250,7,0)=$M$5),1,0)</f>
        <v>#N/A</v>
      </c>
      <c r="H175" s="3" t="e">
        <f>IF(OR(VLOOKUP($A175,données!$A$2:$H$250,8,0)=$M$2,VLOOKUP($A175,données!$A$2:$H$250,8,0)=$M$3,VLOOKUP($A175,données!$A$2:$H$250,8,0)=$M$5),1,0)</f>
        <v>#N/A</v>
      </c>
      <c r="I175" s="7" t="e">
        <f t="shared" si="10"/>
        <v>#N/A</v>
      </c>
      <c r="J175" s="7" t="e">
        <f t="shared" si="11"/>
        <v>#N/A</v>
      </c>
    </row>
    <row r="176" spans="1:10" x14ac:dyDescent="0.25">
      <c r="A176" t="str">
        <f t="shared" si="9"/>
        <v>000</v>
      </c>
      <c r="B176" s="1">
        <f>données!B176</f>
        <v>0</v>
      </c>
      <c r="C176" s="1">
        <f>données!C176</f>
        <v>0</v>
      </c>
      <c r="D176" s="1">
        <f>données!D176</f>
        <v>0</v>
      </c>
      <c r="E176" s="3" t="e">
        <f>IF(OR(VLOOKUP($A176,données!$A$2:$H$250,6,0)=$M$2,VLOOKUP($A176,données!$A$2:$H$250,6,0)=$M$3,VLOOKUP($A176,données!$A$2:$H$250,6,0)=$M$5),1,0)</f>
        <v>#N/A</v>
      </c>
      <c r="F176" s="3" t="e">
        <f>IF(OR(VLOOKUP($A176,données!$A$2:$H$250,5,0)=$M$2,VLOOKUP($A176,données!$A$2:$H$250,5,0)=$M$3,VLOOKUP($A176,données!$A$2:$H$250,5,0)=$M$5),1,0)</f>
        <v>#N/A</v>
      </c>
      <c r="G176" s="3" t="e">
        <f>IF(OR(VLOOKUP($A176,données!$A$2:$H$250,7,0)=$M$2,VLOOKUP($A176,données!$A$2:$H$250,7,0)=$M$3,VLOOKUP($A176,données!$A$2:$H$250,7,0)=$M$5),1,0)</f>
        <v>#N/A</v>
      </c>
      <c r="H176" s="3" t="e">
        <f>IF(OR(VLOOKUP($A176,données!$A$2:$H$250,8,0)=$M$2,VLOOKUP($A176,données!$A$2:$H$250,8,0)=$M$3,VLOOKUP($A176,données!$A$2:$H$250,8,0)=$M$5),1,0)</f>
        <v>#N/A</v>
      </c>
      <c r="I176" s="7" t="e">
        <f t="shared" si="10"/>
        <v>#N/A</v>
      </c>
      <c r="J176" s="7" t="e">
        <f t="shared" si="11"/>
        <v>#N/A</v>
      </c>
    </row>
    <row r="177" spans="1:10" x14ac:dyDescent="0.25">
      <c r="A177" t="str">
        <f t="shared" si="9"/>
        <v>000</v>
      </c>
      <c r="B177" s="1">
        <f>données!B177</f>
        <v>0</v>
      </c>
      <c r="C177" s="1">
        <f>données!C177</f>
        <v>0</v>
      </c>
      <c r="D177" s="1">
        <f>données!D177</f>
        <v>0</v>
      </c>
      <c r="E177" s="3" t="e">
        <f>IF(OR(VLOOKUP($A177,données!$A$2:$H$250,6,0)=$M$2,VLOOKUP($A177,données!$A$2:$H$250,6,0)=$M$3,VLOOKUP($A177,données!$A$2:$H$250,6,0)=$M$5),1,0)</f>
        <v>#N/A</v>
      </c>
      <c r="F177" s="3" t="e">
        <f>IF(OR(VLOOKUP($A177,données!$A$2:$H$250,5,0)=$M$2,VLOOKUP($A177,données!$A$2:$H$250,5,0)=$M$3,VLOOKUP($A177,données!$A$2:$H$250,5,0)=$M$5),1,0)</f>
        <v>#N/A</v>
      </c>
      <c r="G177" s="3" t="e">
        <f>IF(OR(VLOOKUP($A177,données!$A$2:$H$250,7,0)=$M$2,VLOOKUP($A177,données!$A$2:$H$250,7,0)=$M$3,VLOOKUP($A177,données!$A$2:$H$250,7,0)=$M$5),1,0)</f>
        <v>#N/A</v>
      </c>
      <c r="H177" s="3" t="e">
        <f>IF(OR(VLOOKUP($A177,données!$A$2:$H$250,8,0)=$M$2,VLOOKUP($A177,données!$A$2:$H$250,8,0)=$M$3,VLOOKUP($A177,données!$A$2:$H$250,8,0)=$M$5),1,0)</f>
        <v>#N/A</v>
      </c>
      <c r="I177" s="7" t="e">
        <f t="shared" si="10"/>
        <v>#N/A</v>
      </c>
      <c r="J177" s="7" t="e">
        <f t="shared" si="11"/>
        <v>#N/A</v>
      </c>
    </row>
    <row r="178" spans="1:10" x14ac:dyDescent="0.25">
      <c r="A178" t="str">
        <f t="shared" si="9"/>
        <v>000</v>
      </c>
      <c r="B178" s="1">
        <f>données!B178</f>
        <v>0</v>
      </c>
      <c r="C178" s="1">
        <f>données!C178</f>
        <v>0</v>
      </c>
      <c r="D178" s="1">
        <f>données!D178</f>
        <v>0</v>
      </c>
      <c r="E178" s="3" t="e">
        <f>IF(OR(VLOOKUP($A178,données!$A$2:$H$250,6,0)=$M$2,VLOOKUP($A178,données!$A$2:$H$250,6,0)=$M$3,VLOOKUP($A178,données!$A$2:$H$250,6,0)=$M$5),1,0)</f>
        <v>#N/A</v>
      </c>
      <c r="F178" s="3" t="e">
        <f>IF(OR(VLOOKUP($A178,données!$A$2:$H$250,5,0)=$M$2,VLOOKUP($A178,données!$A$2:$H$250,5,0)=$M$3,VLOOKUP($A178,données!$A$2:$H$250,5,0)=$M$5),1,0)</f>
        <v>#N/A</v>
      </c>
      <c r="G178" s="3" t="e">
        <f>IF(OR(VLOOKUP($A178,données!$A$2:$H$250,7,0)=$M$2,VLOOKUP($A178,données!$A$2:$H$250,7,0)=$M$3,VLOOKUP($A178,données!$A$2:$H$250,7,0)=$M$5),1,0)</f>
        <v>#N/A</v>
      </c>
      <c r="H178" s="3" t="e">
        <f>IF(OR(VLOOKUP($A178,données!$A$2:$H$250,8,0)=$M$2,VLOOKUP($A178,données!$A$2:$H$250,8,0)=$M$3,VLOOKUP($A178,données!$A$2:$H$250,8,0)=$M$5),1,0)</f>
        <v>#N/A</v>
      </c>
      <c r="I178" s="7" t="e">
        <f t="shared" si="10"/>
        <v>#N/A</v>
      </c>
      <c r="J178" s="7" t="e">
        <f t="shared" si="11"/>
        <v>#N/A</v>
      </c>
    </row>
    <row r="179" spans="1:10" x14ac:dyDescent="0.25">
      <c r="A179" t="str">
        <f t="shared" si="9"/>
        <v>000</v>
      </c>
      <c r="B179" s="1">
        <f>données!B179</f>
        <v>0</v>
      </c>
      <c r="C179" s="1">
        <f>données!C179</f>
        <v>0</v>
      </c>
      <c r="D179" s="1">
        <f>données!D179</f>
        <v>0</v>
      </c>
      <c r="E179" s="3" t="e">
        <f>IF(OR(VLOOKUP($A179,données!$A$2:$H$250,6,0)=$M$2,VLOOKUP($A179,données!$A$2:$H$250,6,0)=$M$3,VLOOKUP($A179,données!$A$2:$H$250,6,0)=$M$5),1,0)</f>
        <v>#N/A</v>
      </c>
      <c r="F179" s="3" t="e">
        <f>IF(OR(VLOOKUP($A179,données!$A$2:$H$250,5,0)=$M$2,VLOOKUP($A179,données!$A$2:$H$250,5,0)=$M$3,VLOOKUP($A179,données!$A$2:$H$250,5,0)=$M$5),1,0)</f>
        <v>#N/A</v>
      </c>
      <c r="G179" s="3" t="e">
        <f>IF(OR(VLOOKUP($A179,données!$A$2:$H$250,7,0)=$M$2,VLOOKUP($A179,données!$A$2:$H$250,7,0)=$M$3,VLOOKUP($A179,données!$A$2:$H$250,7,0)=$M$5),1,0)</f>
        <v>#N/A</v>
      </c>
      <c r="H179" s="3" t="e">
        <f>IF(OR(VLOOKUP($A179,données!$A$2:$H$250,8,0)=$M$2,VLOOKUP($A179,données!$A$2:$H$250,8,0)=$M$3,VLOOKUP($A179,données!$A$2:$H$250,8,0)=$M$5),1,0)</f>
        <v>#N/A</v>
      </c>
      <c r="I179" s="7" t="e">
        <f t="shared" si="10"/>
        <v>#N/A</v>
      </c>
      <c r="J179" s="7" t="e">
        <f t="shared" si="11"/>
        <v>#N/A</v>
      </c>
    </row>
    <row r="180" spans="1:10" x14ac:dyDescent="0.25">
      <c r="A180" t="str">
        <f t="shared" si="9"/>
        <v>000</v>
      </c>
      <c r="B180" s="1">
        <f>données!B180</f>
        <v>0</v>
      </c>
      <c r="C180" s="1">
        <f>données!C180</f>
        <v>0</v>
      </c>
      <c r="D180" s="1">
        <f>données!D180</f>
        <v>0</v>
      </c>
      <c r="E180" s="3" t="e">
        <f>IF(OR(VLOOKUP($A180,données!$A$2:$H$250,6,0)=$M$2,VLOOKUP($A180,données!$A$2:$H$250,6,0)=$M$3,VLOOKUP($A180,données!$A$2:$H$250,6,0)=$M$5),1,0)</f>
        <v>#N/A</v>
      </c>
      <c r="F180" s="3" t="e">
        <f>IF(OR(VLOOKUP($A180,données!$A$2:$H$250,5,0)=$M$2,VLOOKUP($A180,données!$A$2:$H$250,5,0)=$M$3,VLOOKUP($A180,données!$A$2:$H$250,5,0)=$M$5),1,0)</f>
        <v>#N/A</v>
      </c>
      <c r="G180" s="3" t="e">
        <f>IF(OR(VLOOKUP($A180,données!$A$2:$H$250,7,0)=$M$2,VLOOKUP($A180,données!$A$2:$H$250,7,0)=$M$3,VLOOKUP($A180,données!$A$2:$H$250,7,0)=$M$5),1,0)</f>
        <v>#N/A</v>
      </c>
      <c r="H180" s="3" t="e">
        <f>IF(OR(VLOOKUP($A180,données!$A$2:$H$250,8,0)=$M$2,VLOOKUP($A180,données!$A$2:$H$250,8,0)=$M$3,VLOOKUP($A180,données!$A$2:$H$250,8,0)=$M$5),1,0)</f>
        <v>#N/A</v>
      </c>
      <c r="I180" s="7" t="e">
        <f t="shared" si="10"/>
        <v>#N/A</v>
      </c>
      <c r="J180" s="7" t="e">
        <f t="shared" si="11"/>
        <v>#N/A</v>
      </c>
    </row>
    <row r="181" spans="1:10" x14ac:dyDescent="0.25">
      <c r="A181" t="str">
        <f t="shared" si="9"/>
        <v>000</v>
      </c>
      <c r="B181" s="1">
        <f>données!B181</f>
        <v>0</v>
      </c>
      <c r="C181" s="1">
        <f>données!C181</f>
        <v>0</v>
      </c>
      <c r="D181" s="1">
        <f>données!D181</f>
        <v>0</v>
      </c>
      <c r="E181" s="3" t="e">
        <f>IF(OR(VLOOKUP($A181,données!$A$2:$H$250,6,0)=$M$2,VLOOKUP($A181,données!$A$2:$H$250,6,0)=$M$3,VLOOKUP($A181,données!$A$2:$H$250,6,0)=$M$5),1,0)</f>
        <v>#N/A</v>
      </c>
      <c r="F181" s="3" t="e">
        <f>IF(OR(VLOOKUP($A181,données!$A$2:$H$250,5,0)=$M$2,VLOOKUP($A181,données!$A$2:$H$250,5,0)=$M$3,VLOOKUP($A181,données!$A$2:$H$250,5,0)=$M$5),1,0)</f>
        <v>#N/A</v>
      </c>
      <c r="G181" s="3" t="e">
        <f>IF(OR(VLOOKUP($A181,données!$A$2:$H$250,7,0)=$M$2,VLOOKUP($A181,données!$A$2:$H$250,7,0)=$M$3,VLOOKUP($A181,données!$A$2:$H$250,7,0)=$M$5),1,0)</f>
        <v>#N/A</v>
      </c>
      <c r="H181" s="3" t="e">
        <f>IF(OR(VLOOKUP($A181,données!$A$2:$H$250,8,0)=$M$2,VLOOKUP($A181,données!$A$2:$H$250,8,0)=$M$3,VLOOKUP($A181,données!$A$2:$H$250,8,0)=$M$5),1,0)</f>
        <v>#N/A</v>
      </c>
      <c r="I181" s="7" t="e">
        <f t="shared" si="10"/>
        <v>#N/A</v>
      </c>
      <c r="J181" s="7" t="e">
        <f t="shared" si="11"/>
        <v>#N/A</v>
      </c>
    </row>
    <row r="182" spans="1:10" x14ac:dyDescent="0.25">
      <c r="A182" t="str">
        <f t="shared" si="9"/>
        <v>000</v>
      </c>
      <c r="B182" s="1">
        <f>données!B182</f>
        <v>0</v>
      </c>
      <c r="C182" s="1">
        <f>données!C182</f>
        <v>0</v>
      </c>
      <c r="D182" s="1">
        <f>données!D182</f>
        <v>0</v>
      </c>
      <c r="E182" s="3" t="e">
        <f>IF(OR(VLOOKUP($A182,données!$A$2:$H$250,6,0)=$M$2,VLOOKUP($A182,données!$A$2:$H$250,6,0)=$M$3,VLOOKUP($A182,données!$A$2:$H$250,6,0)=$M$5),1,0)</f>
        <v>#N/A</v>
      </c>
      <c r="F182" s="3" t="e">
        <f>IF(OR(VLOOKUP($A182,données!$A$2:$H$250,5,0)=$M$2,VLOOKUP($A182,données!$A$2:$H$250,5,0)=$M$3,VLOOKUP($A182,données!$A$2:$H$250,5,0)=$M$5),1,0)</f>
        <v>#N/A</v>
      </c>
      <c r="G182" s="3" t="e">
        <f>IF(OR(VLOOKUP($A182,données!$A$2:$H$250,7,0)=$M$2,VLOOKUP($A182,données!$A$2:$H$250,7,0)=$M$3,VLOOKUP($A182,données!$A$2:$H$250,7,0)=$M$5),1,0)</f>
        <v>#N/A</v>
      </c>
      <c r="H182" s="3" t="e">
        <f>IF(OR(VLOOKUP($A182,données!$A$2:$H$250,8,0)=$M$2,VLOOKUP($A182,données!$A$2:$H$250,8,0)=$M$3,VLOOKUP($A182,données!$A$2:$H$250,8,0)=$M$5),1,0)</f>
        <v>#N/A</v>
      </c>
      <c r="I182" s="7" t="e">
        <f t="shared" si="10"/>
        <v>#N/A</v>
      </c>
      <c r="J182" s="7" t="e">
        <f t="shared" si="11"/>
        <v>#N/A</v>
      </c>
    </row>
    <row r="183" spans="1:10" x14ac:dyDescent="0.25">
      <c r="A183" t="str">
        <f t="shared" si="9"/>
        <v>000</v>
      </c>
      <c r="B183" s="1">
        <f>données!B183</f>
        <v>0</v>
      </c>
      <c r="C183" s="1">
        <f>données!C183</f>
        <v>0</v>
      </c>
      <c r="D183" s="1">
        <f>données!D183</f>
        <v>0</v>
      </c>
      <c r="E183" s="3" t="e">
        <f>IF(OR(VLOOKUP($A183,données!$A$2:$H$250,6,0)=$M$2,VLOOKUP($A183,données!$A$2:$H$250,6,0)=$M$3,VLOOKUP($A183,données!$A$2:$H$250,6,0)=$M$5),1,0)</f>
        <v>#N/A</v>
      </c>
      <c r="F183" s="3" t="e">
        <f>IF(OR(VLOOKUP($A183,données!$A$2:$H$250,5,0)=$M$2,VLOOKUP($A183,données!$A$2:$H$250,5,0)=$M$3,VLOOKUP($A183,données!$A$2:$H$250,5,0)=$M$5),1,0)</f>
        <v>#N/A</v>
      </c>
      <c r="G183" s="3" t="e">
        <f>IF(OR(VLOOKUP($A183,données!$A$2:$H$250,7,0)=$M$2,VLOOKUP($A183,données!$A$2:$H$250,7,0)=$M$3,VLOOKUP($A183,données!$A$2:$H$250,7,0)=$M$5),1,0)</f>
        <v>#N/A</v>
      </c>
      <c r="H183" s="3" t="e">
        <f>IF(OR(VLOOKUP($A183,données!$A$2:$H$250,8,0)=$M$2,VLOOKUP($A183,données!$A$2:$H$250,8,0)=$M$3,VLOOKUP($A183,données!$A$2:$H$250,8,0)=$M$5),1,0)</f>
        <v>#N/A</v>
      </c>
      <c r="I183" s="7" t="e">
        <f t="shared" si="10"/>
        <v>#N/A</v>
      </c>
      <c r="J183" s="7" t="e">
        <f t="shared" si="11"/>
        <v>#N/A</v>
      </c>
    </row>
    <row r="184" spans="1:10" x14ac:dyDescent="0.25">
      <c r="A184" t="str">
        <f t="shared" si="9"/>
        <v>000</v>
      </c>
      <c r="B184" s="1">
        <f>données!B184</f>
        <v>0</v>
      </c>
      <c r="C184" s="1">
        <f>données!C184</f>
        <v>0</v>
      </c>
      <c r="D184" s="1">
        <f>données!D184</f>
        <v>0</v>
      </c>
      <c r="E184" s="3" t="e">
        <f>IF(OR(VLOOKUP($A184,données!$A$2:$H$250,6,0)=$M$2,VLOOKUP($A184,données!$A$2:$H$250,6,0)=$M$3,VLOOKUP($A184,données!$A$2:$H$250,6,0)=$M$5),1,0)</f>
        <v>#N/A</v>
      </c>
      <c r="F184" s="3" t="e">
        <f>IF(OR(VLOOKUP($A184,données!$A$2:$H$250,5,0)=$M$2,VLOOKUP($A184,données!$A$2:$H$250,5,0)=$M$3,VLOOKUP($A184,données!$A$2:$H$250,5,0)=$M$5),1,0)</f>
        <v>#N/A</v>
      </c>
      <c r="G184" s="3" t="e">
        <f>IF(OR(VLOOKUP($A184,données!$A$2:$H$250,7,0)=$M$2,VLOOKUP($A184,données!$A$2:$H$250,7,0)=$M$3,VLOOKUP($A184,données!$A$2:$H$250,7,0)=$M$5),1,0)</f>
        <v>#N/A</v>
      </c>
      <c r="H184" s="3" t="e">
        <f>IF(OR(VLOOKUP($A184,données!$A$2:$H$250,8,0)=$M$2,VLOOKUP($A184,données!$A$2:$H$250,8,0)=$M$3,VLOOKUP($A184,données!$A$2:$H$250,8,0)=$M$5),1,0)</f>
        <v>#N/A</v>
      </c>
      <c r="I184" s="7" t="e">
        <f t="shared" si="10"/>
        <v>#N/A</v>
      </c>
      <c r="J184" s="7" t="e">
        <f t="shared" si="11"/>
        <v>#N/A</v>
      </c>
    </row>
    <row r="185" spans="1:10" x14ac:dyDescent="0.25">
      <c r="A185" t="str">
        <f t="shared" si="9"/>
        <v>000</v>
      </c>
      <c r="B185" s="1">
        <f>données!B185</f>
        <v>0</v>
      </c>
      <c r="C185" s="1">
        <f>données!C185</f>
        <v>0</v>
      </c>
      <c r="D185" s="1">
        <f>données!D185</f>
        <v>0</v>
      </c>
      <c r="E185" s="3" t="e">
        <f>IF(OR(VLOOKUP($A185,données!$A$2:$H$250,6,0)=$M$2,VLOOKUP($A185,données!$A$2:$H$250,6,0)=$M$3,VLOOKUP($A185,données!$A$2:$H$250,6,0)=$M$5),1,0)</f>
        <v>#N/A</v>
      </c>
      <c r="F185" s="3" t="e">
        <f>IF(OR(VLOOKUP($A185,données!$A$2:$H$250,5,0)=$M$2,VLOOKUP($A185,données!$A$2:$H$250,5,0)=$M$3,VLOOKUP($A185,données!$A$2:$H$250,5,0)=$M$5),1,0)</f>
        <v>#N/A</v>
      </c>
      <c r="G185" s="3" t="e">
        <f>IF(OR(VLOOKUP($A185,données!$A$2:$H$250,7,0)=$M$2,VLOOKUP($A185,données!$A$2:$H$250,7,0)=$M$3,VLOOKUP($A185,données!$A$2:$H$250,7,0)=$M$5),1,0)</f>
        <v>#N/A</v>
      </c>
      <c r="H185" s="3" t="e">
        <f>IF(OR(VLOOKUP($A185,données!$A$2:$H$250,8,0)=$M$2,VLOOKUP($A185,données!$A$2:$H$250,8,0)=$M$3,VLOOKUP($A185,données!$A$2:$H$250,8,0)=$M$5),1,0)</f>
        <v>#N/A</v>
      </c>
      <c r="I185" s="7" t="e">
        <f t="shared" si="10"/>
        <v>#N/A</v>
      </c>
      <c r="J185" s="7" t="e">
        <f t="shared" si="11"/>
        <v>#N/A</v>
      </c>
    </row>
    <row r="186" spans="1:10" x14ac:dyDescent="0.25">
      <c r="A186" t="str">
        <f t="shared" si="9"/>
        <v>000</v>
      </c>
      <c r="B186" s="1">
        <f>données!B186</f>
        <v>0</v>
      </c>
      <c r="C186" s="1">
        <f>données!C186</f>
        <v>0</v>
      </c>
      <c r="D186" s="1">
        <f>données!D186</f>
        <v>0</v>
      </c>
      <c r="E186" s="3" t="e">
        <f>IF(OR(VLOOKUP($A186,données!$A$2:$H$250,6,0)=$M$2,VLOOKUP($A186,données!$A$2:$H$250,6,0)=$M$3,VLOOKUP($A186,données!$A$2:$H$250,6,0)=$M$5),1,0)</f>
        <v>#N/A</v>
      </c>
      <c r="F186" s="3" t="e">
        <f>IF(OR(VLOOKUP($A186,données!$A$2:$H$250,5,0)=$M$2,VLOOKUP($A186,données!$A$2:$H$250,5,0)=$M$3,VLOOKUP($A186,données!$A$2:$H$250,5,0)=$M$5),1,0)</f>
        <v>#N/A</v>
      </c>
      <c r="G186" s="3" t="e">
        <f>IF(OR(VLOOKUP($A186,données!$A$2:$H$250,7,0)=$M$2,VLOOKUP($A186,données!$A$2:$H$250,7,0)=$M$3,VLOOKUP($A186,données!$A$2:$H$250,7,0)=$M$5),1,0)</f>
        <v>#N/A</v>
      </c>
      <c r="H186" s="3" t="e">
        <f>IF(OR(VLOOKUP($A186,données!$A$2:$H$250,8,0)=$M$2,VLOOKUP($A186,données!$A$2:$H$250,8,0)=$M$3,VLOOKUP($A186,données!$A$2:$H$250,8,0)=$M$5),1,0)</f>
        <v>#N/A</v>
      </c>
      <c r="I186" s="7" t="e">
        <f t="shared" si="10"/>
        <v>#N/A</v>
      </c>
      <c r="J186" s="7" t="e">
        <f t="shared" si="11"/>
        <v>#N/A</v>
      </c>
    </row>
    <row r="187" spans="1:10" x14ac:dyDescent="0.25">
      <c r="A187" t="str">
        <f t="shared" si="9"/>
        <v>000</v>
      </c>
      <c r="B187" s="1">
        <f>données!B187</f>
        <v>0</v>
      </c>
      <c r="C187" s="1">
        <f>données!C187</f>
        <v>0</v>
      </c>
      <c r="D187" s="1">
        <f>données!D187</f>
        <v>0</v>
      </c>
      <c r="E187" s="3" t="e">
        <f>IF(OR(VLOOKUP($A187,données!$A$2:$H$250,6,0)=$M$2,VLOOKUP($A187,données!$A$2:$H$250,6,0)=$M$3,VLOOKUP($A187,données!$A$2:$H$250,6,0)=$M$5),1,0)</f>
        <v>#N/A</v>
      </c>
      <c r="F187" s="3" t="e">
        <f>IF(OR(VLOOKUP($A187,données!$A$2:$H$250,5,0)=$M$2,VLOOKUP($A187,données!$A$2:$H$250,5,0)=$M$3,VLOOKUP($A187,données!$A$2:$H$250,5,0)=$M$5),1,0)</f>
        <v>#N/A</v>
      </c>
      <c r="G187" s="3" t="e">
        <f>IF(OR(VLOOKUP($A187,données!$A$2:$H$250,7,0)=$M$2,VLOOKUP($A187,données!$A$2:$H$250,7,0)=$M$3,VLOOKUP($A187,données!$A$2:$H$250,7,0)=$M$5),1,0)</f>
        <v>#N/A</v>
      </c>
      <c r="H187" s="3" t="e">
        <f>IF(OR(VLOOKUP($A187,données!$A$2:$H$250,8,0)=$M$2,VLOOKUP($A187,données!$A$2:$H$250,8,0)=$M$3,VLOOKUP($A187,données!$A$2:$H$250,8,0)=$M$5),1,0)</f>
        <v>#N/A</v>
      </c>
      <c r="I187" s="7" t="e">
        <f t="shared" si="10"/>
        <v>#N/A</v>
      </c>
      <c r="J187" s="7" t="e">
        <f t="shared" si="11"/>
        <v>#N/A</v>
      </c>
    </row>
    <row r="188" spans="1:10" x14ac:dyDescent="0.25">
      <c r="A188" t="str">
        <f t="shared" si="9"/>
        <v>000</v>
      </c>
      <c r="B188" s="1">
        <f>données!B188</f>
        <v>0</v>
      </c>
      <c r="C188" s="1">
        <f>données!C188</f>
        <v>0</v>
      </c>
      <c r="D188" s="1">
        <f>données!D188</f>
        <v>0</v>
      </c>
      <c r="E188" s="3" t="e">
        <f>IF(OR(VLOOKUP($A188,données!$A$2:$H$250,6,0)=$M$2,VLOOKUP($A188,données!$A$2:$H$250,6,0)=$M$3,VLOOKUP($A188,données!$A$2:$H$250,6,0)=$M$5),1,0)</f>
        <v>#N/A</v>
      </c>
      <c r="F188" s="3" t="e">
        <f>IF(OR(VLOOKUP($A188,données!$A$2:$H$250,5,0)=$M$2,VLOOKUP($A188,données!$A$2:$H$250,5,0)=$M$3,VLOOKUP($A188,données!$A$2:$H$250,5,0)=$M$5),1,0)</f>
        <v>#N/A</v>
      </c>
      <c r="G188" s="3" t="e">
        <f>IF(OR(VLOOKUP($A188,données!$A$2:$H$250,7,0)=$M$2,VLOOKUP($A188,données!$A$2:$H$250,7,0)=$M$3,VLOOKUP($A188,données!$A$2:$H$250,7,0)=$M$5),1,0)</f>
        <v>#N/A</v>
      </c>
      <c r="H188" s="3" t="e">
        <f>IF(OR(VLOOKUP($A188,données!$A$2:$H$250,8,0)=$M$2,VLOOKUP($A188,données!$A$2:$H$250,8,0)=$M$3,VLOOKUP($A188,données!$A$2:$H$250,8,0)=$M$5),1,0)</f>
        <v>#N/A</v>
      </c>
      <c r="I188" s="7" t="e">
        <f t="shared" si="10"/>
        <v>#N/A</v>
      </c>
      <c r="J188" s="7" t="e">
        <f t="shared" si="11"/>
        <v>#N/A</v>
      </c>
    </row>
    <row r="189" spans="1:10" x14ac:dyDescent="0.25">
      <c r="A189" t="str">
        <f t="shared" si="9"/>
        <v>000</v>
      </c>
      <c r="B189" s="1">
        <f>données!B189</f>
        <v>0</v>
      </c>
      <c r="C189" s="1">
        <f>données!C189</f>
        <v>0</v>
      </c>
      <c r="D189" s="1">
        <f>données!D189</f>
        <v>0</v>
      </c>
      <c r="E189" s="3" t="e">
        <f>IF(OR(VLOOKUP($A189,données!$A$2:$H$250,6,0)=$M$2,VLOOKUP($A189,données!$A$2:$H$250,6,0)=$M$3,VLOOKUP($A189,données!$A$2:$H$250,6,0)=$M$5),1,0)</f>
        <v>#N/A</v>
      </c>
      <c r="F189" s="3" t="e">
        <f>IF(OR(VLOOKUP($A189,données!$A$2:$H$250,5,0)=$M$2,VLOOKUP($A189,données!$A$2:$H$250,5,0)=$M$3,VLOOKUP($A189,données!$A$2:$H$250,5,0)=$M$5),1,0)</f>
        <v>#N/A</v>
      </c>
      <c r="G189" s="3" t="e">
        <f>IF(OR(VLOOKUP($A189,données!$A$2:$H$250,7,0)=$M$2,VLOOKUP($A189,données!$A$2:$H$250,7,0)=$M$3,VLOOKUP($A189,données!$A$2:$H$250,7,0)=$M$5),1,0)</f>
        <v>#N/A</v>
      </c>
      <c r="H189" s="3" t="e">
        <f>IF(OR(VLOOKUP($A189,données!$A$2:$H$250,8,0)=$M$2,VLOOKUP($A189,données!$A$2:$H$250,8,0)=$M$3,VLOOKUP($A189,données!$A$2:$H$250,8,0)=$M$5),1,0)</f>
        <v>#N/A</v>
      </c>
      <c r="I189" s="7" t="e">
        <f t="shared" si="10"/>
        <v>#N/A</v>
      </c>
      <c r="J189" s="7" t="e">
        <f t="shared" si="11"/>
        <v>#N/A</v>
      </c>
    </row>
    <row r="190" spans="1:10" x14ac:dyDescent="0.25">
      <c r="A190" t="str">
        <f t="shared" si="9"/>
        <v>000</v>
      </c>
      <c r="B190" s="1">
        <f>données!B190</f>
        <v>0</v>
      </c>
      <c r="C190" s="1">
        <f>données!C190</f>
        <v>0</v>
      </c>
      <c r="D190" s="1">
        <f>données!D190</f>
        <v>0</v>
      </c>
      <c r="E190" s="3" t="e">
        <f>IF(OR(VLOOKUP($A190,données!$A$2:$H$250,6,0)=$M$2,VLOOKUP($A190,données!$A$2:$H$250,6,0)=$M$3,VLOOKUP($A190,données!$A$2:$H$250,6,0)=$M$5),1,0)</f>
        <v>#N/A</v>
      </c>
      <c r="F190" s="3" t="e">
        <f>IF(OR(VLOOKUP($A190,données!$A$2:$H$250,5,0)=$M$2,VLOOKUP($A190,données!$A$2:$H$250,5,0)=$M$3,VLOOKUP($A190,données!$A$2:$H$250,5,0)=$M$5),1,0)</f>
        <v>#N/A</v>
      </c>
      <c r="G190" s="3" t="e">
        <f>IF(OR(VLOOKUP($A190,données!$A$2:$H$250,7,0)=$M$2,VLOOKUP($A190,données!$A$2:$H$250,7,0)=$M$3,VLOOKUP($A190,données!$A$2:$H$250,7,0)=$M$5),1,0)</f>
        <v>#N/A</v>
      </c>
      <c r="H190" s="3" t="e">
        <f>IF(OR(VLOOKUP($A190,données!$A$2:$H$250,8,0)=$M$2,VLOOKUP($A190,données!$A$2:$H$250,8,0)=$M$3,VLOOKUP($A190,données!$A$2:$H$250,8,0)=$M$5),1,0)</f>
        <v>#N/A</v>
      </c>
      <c r="I190" s="7" t="e">
        <f t="shared" si="10"/>
        <v>#N/A</v>
      </c>
      <c r="J190" s="7" t="e">
        <f t="shared" si="11"/>
        <v>#N/A</v>
      </c>
    </row>
    <row r="191" spans="1:10" x14ac:dyDescent="0.25">
      <c r="A191" t="str">
        <f t="shared" si="9"/>
        <v>000</v>
      </c>
      <c r="B191" s="1">
        <f>données!B191</f>
        <v>0</v>
      </c>
      <c r="C191" s="1">
        <f>données!C191</f>
        <v>0</v>
      </c>
      <c r="D191" s="1">
        <f>données!D191</f>
        <v>0</v>
      </c>
      <c r="E191" s="3" t="e">
        <f>IF(OR(VLOOKUP($A191,données!$A$2:$H$250,6,0)=$M$2,VLOOKUP($A191,données!$A$2:$H$250,6,0)=$M$3,VLOOKUP($A191,données!$A$2:$H$250,6,0)=$M$5),1,0)</f>
        <v>#N/A</v>
      </c>
      <c r="F191" s="3" t="e">
        <f>IF(OR(VLOOKUP($A191,données!$A$2:$H$250,5,0)=$M$2,VLOOKUP($A191,données!$A$2:$H$250,5,0)=$M$3,VLOOKUP($A191,données!$A$2:$H$250,5,0)=$M$5),1,0)</f>
        <v>#N/A</v>
      </c>
      <c r="G191" s="3" t="e">
        <f>IF(OR(VLOOKUP($A191,données!$A$2:$H$250,7,0)=$M$2,VLOOKUP($A191,données!$A$2:$H$250,7,0)=$M$3,VLOOKUP($A191,données!$A$2:$H$250,7,0)=$M$5),1,0)</f>
        <v>#N/A</v>
      </c>
      <c r="H191" s="3" t="e">
        <f>IF(OR(VLOOKUP($A191,données!$A$2:$H$250,8,0)=$M$2,VLOOKUP($A191,données!$A$2:$H$250,8,0)=$M$3,VLOOKUP($A191,données!$A$2:$H$250,8,0)=$M$5),1,0)</f>
        <v>#N/A</v>
      </c>
      <c r="I191" s="7" t="e">
        <f t="shared" si="10"/>
        <v>#N/A</v>
      </c>
      <c r="J191" s="7" t="e">
        <f t="shared" si="11"/>
        <v>#N/A</v>
      </c>
    </row>
    <row r="192" spans="1:10" x14ac:dyDescent="0.25">
      <c r="A192" t="str">
        <f t="shared" si="9"/>
        <v>000</v>
      </c>
      <c r="B192" s="1">
        <f>données!B192</f>
        <v>0</v>
      </c>
      <c r="C192" s="1">
        <f>données!C192</f>
        <v>0</v>
      </c>
      <c r="D192" s="1">
        <f>données!D192</f>
        <v>0</v>
      </c>
      <c r="E192" s="3" t="e">
        <f>IF(OR(VLOOKUP($A192,données!$A$2:$H$250,6,0)=$M$2,VLOOKUP($A192,données!$A$2:$H$250,6,0)=$M$3,VLOOKUP($A192,données!$A$2:$H$250,6,0)=$M$5),1,0)</f>
        <v>#N/A</v>
      </c>
      <c r="F192" s="3" t="e">
        <f>IF(OR(VLOOKUP($A192,données!$A$2:$H$250,5,0)=$M$2,VLOOKUP($A192,données!$A$2:$H$250,5,0)=$M$3,VLOOKUP($A192,données!$A$2:$H$250,5,0)=$M$5),1,0)</f>
        <v>#N/A</v>
      </c>
      <c r="G192" s="3" t="e">
        <f>IF(OR(VLOOKUP($A192,données!$A$2:$H$250,7,0)=$M$2,VLOOKUP($A192,données!$A$2:$H$250,7,0)=$M$3,VLOOKUP($A192,données!$A$2:$H$250,7,0)=$M$5),1,0)</f>
        <v>#N/A</v>
      </c>
      <c r="H192" s="3" t="e">
        <f>IF(OR(VLOOKUP($A192,données!$A$2:$H$250,8,0)=$M$2,VLOOKUP($A192,données!$A$2:$H$250,8,0)=$M$3,VLOOKUP($A192,données!$A$2:$H$250,8,0)=$M$5),1,0)</f>
        <v>#N/A</v>
      </c>
      <c r="I192" s="7" t="e">
        <f t="shared" si="10"/>
        <v>#N/A</v>
      </c>
      <c r="J192" s="7" t="e">
        <f t="shared" si="11"/>
        <v>#N/A</v>
      </c>
    </row>
    <row r="193" spans="1:10" x14ac:dyDescent="0.25">
      <c r="A193" t="str">
        <f t="shared" si="9"/>
        <v>000</v>
      </c>
      <c r="B193" s="1">
        <f>données!B193</f>
        <v>0</v>
      </c>
      <c r="C193" s="1">
        <f>données!C193</f>
        <v>0</v>
      </c>
      <c r="D193" s="1">
        <f>données!D193</f>
        <v>0</v>
      </c>
      <c r="E193" s="3" t="e">
        <f>IF(OR(VLOOKUP($A193,données!$A$2:$H$250,6,0)=$M$2,VLOOKUP($A193,données!$A$2:$H$250,6,0)=$M$3,VLOOKUP($A193,données!$A$2:$H$250,6,0)=$M$5),1,0)</f>
        <v>#N/A</v>
      </c>
      <c r="F193" s="3" t="e">
        <f>IF(OR(VLOOKUP($A193,données!$A$2:$H$250,5,0)=$M$2,VLOOKUP($A193,données!$A$2:$H$250,5,0)=$M$3,VLOOKUP($A193,données!$A$2:$H$250,5,0)=$M$5),1,0)</f>
        <v>#N/A</v>
      </c>
      <c r="G193" s="3" t="e">
        <f>IF(OR(VLOOKUP($A193,données!$A$2:$H$250,7,0)=$M$2,VLOOKUP($A193,données!$A$2:$H$250,7,0)=$M$3,VLOOKUP($A193,données!$A$2:$H$250,7,0)=$M$5),1,0)</f>
        <v>#N/A</v>
      </c>
      <c r="H193" s="3" t="e">
        <f>IF(OR(VLOOKUP($A193,données!$A$2:$H$250,8,0)=$M$2,VLOOKUP($A193,données!$A$2:$H$250,8,0)=$M$3,VLOOKUP($A193,données!$A$2:$H$250,8,0)=$M$5),1,0)</f>
        <v>#N/A</v>
      </c>
      <c r="I193" s="7" t="e">
        <f t="shared" si="10"/>
        <v>#N/A</v>
      </c>
      <c r="J193" s="7" t="e">
        <f t="shared" si="11"/>
        <v>#N/A</v>
      </c>
    </row>
    <row r="194" spans="1:10" x14ac:dyDescent="0.25">
      <c r="A194" t="str">
        <f t="shared" si="9"/>
        <v>000</v>
      </c>
      <c r="B194" s="1">
        <f>données!B194</f>
        <v>0</v>
      </c>
      <c r="C194" s="1">
        <f>données!C194</f>
        <v>0</v>
      </c>
      <c r="D194" s="1">
        <f>données!D194</f>
        <v>0</v>
      </c>
      <c r="E194" s="3" t="e">
        <f>IF(OR(VLOOKUP($A194,données!$A$2:$H$250,6,0)=$M$2,VLOOKUP($A194,données!$A$2:$H$250,6,0)=$M$3,VLOOKUP($A194,données!$A$2:$H$250,6,0)=$M$5),1,0)</f>
        <v>#N/A</v>
      </c>
      <c r="F194" s="3" t="e">
        <f>IF(OR(VLOOKUP($A194,données!$A$2:$H$250,5,0)=$M$2,VLOOKUP($A194,données!$A$2:$H$250,5,0)=$M$3,VLOOKUP($A194,données!$A$2:$H$250,5,0)=$M$5),1,0)</f>
        <v>#N/A</v>
      </c>
      <c r="G194" s="3" t="e">
        <f>IF(OR(VLOOKUP($A194,données!$A$2:$H$250,7,0)=$M$2,VLOOKUP($A194,données!$A$2:$H$250,7,0)=$M$3,VLOOKUP($A194,données!$A$2:$H$250,7,0)=$M$5),1,0)</f>
        <v>#N/A</v>
      </c>
      <c r="H194" s="3" t="e">
        <f>IF(OR(VLOOKUP($A194,données!$A$2:$H$250,8,0)=$M$2,VLOOKUP($A194,données!$A$2:$H$250,8,0)=$M$3,VLOOKUP($A194,données!$A$2:$H$250,8,0)=$M$5),1,0)</f>
        <v>#N/A</v>
      </c>
      <c r="I194" s="7" t="e">
        <f t="shared" si="10"/>
        <v>#N/A</v>
      </c>
      <c r="J194" s="7" t="e">
        <f t="shared" si="11"/>
        <v>#N/A</v>
      </c>
    </row>
    <row r="195" spans="1:10" x14ac:dyDescent="0.25">
      <c r="A195" t="str">
        <f t="shared" si="9"/>
        <v>000</v>
      </c>
      <c r="B195" s="1">
        <f>données!B195</f>
        <v>0</v>
      </c>
      <c r="C195" s="1">
        <f>données!C195</f>
        <v>0</v>
      </c>
      <c r="D195" s="1">
        <f>données!D195</f>
        <v>0</v>
      </c>
      <c r="E195" s="3" t="e">
        <f>IF(OR(VLOOKUP($A195,données!$A$2:$H$250,6,0)=$M$2,VLOOKUP($A195,données!$A$2:$H$250,6,0)=$M$3,VLOOKUP($A195,données!$A$2:$H$250,6,0)=$M$5),1,0)</f>
        <v>#N/A</v>
      </c>
      <c r="F195" s="3" t="e">
        <f>IF(OR(VLOOKUP($A195,données!$A$2:$H$250,5,0)=$M$2,VLOOKUP($A195,données!$A$2:$H$250,5,0)=$M$3,VLOOKUP($A195,données!$A$2:$H$250,5,0)=$M$5),1,0)</f>
        <v>#N/A</v>
      </c>
      <c r="G195" s="3" t="e">
        <f>IF(OR(VLOOKUP($A195,données!$A$2:$H$250,7,0)=$M$2,VLOOKUP($A195,données!$A$2:$H$250,7,0)=$M$3,VLOOKUP($A195,données!$A$2:$H$250,7,0)=$M$5),1,0)</f>
        <v>#N/A</v>
      </c>
      <c r="H195" s="3" t="e">
        <f>IF(OR(VLOOKUP($A195,données!$A$2:$H$250,8,0)=$M$2,VLOOKUP($A195,données!$A$2:$H$250,8,0)=$M$3,VLOOKUP($A195,données!$A$2:$H$250,8,0)=$M$5),1,0)</f>
        <v>#N/A</v>
      </c>
      <c r="I195" s="7" t="e">
        <f t="shared" si="10"/>
        <v>#N/A</v>
      </c>
      <c r="J195" s="7" t="e">
        <f t="shared" si="11"/>
        <v>#N/A</v>
      </c>
    </row>
    <row r="196" spans="1:10" x14ac:dyDescent="0.25">
      <c r="A196" t="str">
        <f t="shared" si="9"/>
        <v>000</v>
      </c>
      <c r="B196" s="1">
        <f>données!B196</f>
        <v>0</v>
      </c>
      <c r="C196" s="1">
        <f>données!C196</f>
        <v>0</v>
      </c>
      <c r="D196" s="1">
        <f>données!D196</f>
        <v>0</v>
      </c>
      <c r="E196" s="3" t="e">
        <f>IF(OR(VLOOKUP($A196,données!$A$2:$H$250,6,0)=$M$2,VLOOKUP($A196,données!$A$2:$H$250,6,0)=$M$3,VLOOKUP($A196,données!$A$2:$H$250,6,0)=$M$5),1,0)</f>
        <v>#N/A</v>
      </c>
      <c r="F196" s="3" t="e">
        <f>IF(OR(VLOOKUP($A196,données!$A$2:$H$250,5,0)=$M$2,VLOOKUP($A196,données!$A$2:$H$250,5,0)=$M$3,VLOOKUP($A196,données!$A$2:$H$250,5,0)=$M$5),1,0)</f>
        <v>#N/A</v>
      </c>
      <c r="G196" s="3" t="e">
        <f>IF(OR(VLOOKUP($A196,données!$A$2:$H$250,7,0)=$M$2,VLOOKUP($A196,données!$A$2:$H$250,7,0)=$M$3,VLOOKUP($A196,données!$A$2:$H$250,7,0)=$M$5),1,0)</f>
        <v>#N/A</v>
      </c>
      <c r="H196" s="3" t="e">
        <f>IF(OR(VLOOKUP($A196,données!$A$2:$H$250,8,0)=$M$2,VLOOKUP($A196,données!$A$2:$H$250,8,0)=$M$3,VLOOKUP($A196,données!$A$2:$H$250,8,0)=$M$5),1,0)</f>
        <v>#N/A</v>
      </c>
      <c r="I196" s="7" t="e">
        <f t="shared" si="10"/>
        <v>#N/A</v>
      </c>
      <c r="J196" s="7" t="e">
        <f t="shared" si="11"/>
        <v>#N/A</v>
      </c>
    </row>
    <row r="197" spans="1:10" x14ac:dyDescent="0.25">
      <c r="A197" t="str">
        <f t="shared" si="9"/>
        <v>000</v>
      </c>
      <c r="B197" s="1">
        <f>données!B197</f>
        <v>0</v>
      </c>
      <c r="C197" s="1">
        <f>données!C197</f>
        <v>0</v>
      </c>
      <c r="D197" s="1">
        <f>données!D197</f>
        <v>0</v>
      </c>
      <c r="E197" s="3" t="e">
        <f>IF(OR(VLOOKUP($A197,données!$A$2:$H$250,6,0)=$M$2,VLOOKUP($A197,données!$A$2:$H$250,6,0)=$M$3,VLOOKUP($A197,données!$A$2:$H$250,6,0)=$M$5),1,0)</f>
        <v>#N/A</v>
      </c>
      <c r="F197" s="3" t="e">
        <f>IF(OR(VLOOKUP($A197,données!$A$2:$H$250,5,0)=$M$2,VLOOKUP($A197,données!$A$2:$H$250,5,0)=$M$3,VLOOKUP($A197,données!$A$2:$H$250,5,0)=$M$5),1,0)</f>
        <v>#N/A</v>
      </c>
      <c r="G197" s="3" t="e">
        <f>IF(OR(VLOOKUP($A197,données!$A$2:$H$250,7,0)=$M$2,VLOOKUP($A197,données!$A$2:$H$250,7,0)=$M$3,VLOOKUP($A197,données!$A$2:$H$250,7,0)=$M$5),1,0)</f>
        <v>#N/A</v>
      </c>
      <c r="H197" s="3" t="e">
        <f>IF(OR(VLOOKUP($A197,données!$A$2:$H$250,8,0)=$M$2,VLOOKUP($A197,données!$A$2:$H$250,8,0)=$M$3,VLOOKUP($A197,données!$A$2:$H$250,8,0)=$M$5),1,0)</f>
        <v>#N/A</v>
      </c>
      <c r="I197" s="7" t="e">
        <f t="shared" si="10"/>
        <v>#N/A</v>
      </c>
      <c r="J197" s="7" t="e">
        <f t="shared" si="11"/>
        <v>#N/A</v>
      </c>
    </row>
    <row r="198" spans="1:10" x14ac:dyDescent="0.25">
      <c r="A198" t="str">
        <f t="shared" si="9"/>
        <v>000</v>
      </c>
      <c r="B198" s="1">
        <f>données!B198</f>
        <v>0</v>
      </c>
      <c r="C198" s="1">
        <f>données!C198</f>
        <v>0</v>
      </c>
      <c r="D198" s="1">
        <f>données!D198</f>
        <v>0</v>
      </c>
      <c r="E198" s="3" t="e">
        <f>IF(OR(VLOOKUP($A198,données!$A$2:$H$250,6,0)=$M$2,VLOOKUP($A198,données!$A$2:$H$250,6,0)=$M$3,VLOOKUP($A198,données!$A$2:$H$250,6,0)=$M$5),1,0)</f>
        <v>#N/A</v>
      </c>
      <c r="F198" s="3" t="e">
        <f>IF(OR(VLOOKUP($A198,données!$A$2:$H$250,5,0)=$M$2,VLOOKUP($A198,données!$A$2:$H$250,5,0)=$M$3,VLOOKUP($A198,données!$A$2:$H$250,5,0)=$M$5),1,0)</f>
        <v>#N/A</v>
      </c>
      <c r="G198" s="3" t="e">
        <f>IF(OR(VLOOKUP($A198,données!$A$2:$H$250,7,0)=$M$2,VLOOKUP($A198,données!$A$2:$H$250,7,0)=$M$3,VLOOKUP($A198,données!$A$2:$H$250,7,0)=$M$5),1,0)</f>
        <v>#N/A</v>
      </c>
      <c r="H198" s="3" t="e">
        <f>IF(OR(VLOOKUP($A198,données!$A$2:$H$250,8,0)=$M$2,VLOOKUP($A198,données!$A$2:$H$250,8,0)=$M$3,VLOOKUP($A198,données!$A$2:$H$250,8,0)=$M$5),1,0)</f>
        <v>#N/A</v>
      </c>
      <c r="I198" s="7" t="e">
        <f t="shared" si="10"/>
        <v>#N/A</v>
      </c>
      <c r="J198" s="7" t="e">
        <f t="shared" si="11"/>
        <v>#N/A</v>
      </c>
    </row>
    <row r="199" spans="1:10" x14ac:dyDescent="0.25">
      <c r="A199" t="str">
        <f t="shared" si="9"/>
        <v>000</v>
      </c>
      <c r="B199" s="1">
        <f>données!B199</f>
        <v>0</v>
      </c>
      <c r="C199" s="1">
        <f>données!C199</f>
        <v>0</v>
      </c>
      <c r="D199" s="1">
        <f>données!D199</f>
        <v>0</v>
      </c>
      <c r="E199" s="3" t="e">
        <f>IF(OR(VLOOKUP($A199,données!$A$2:$H$250,6,0)=$M$2,VLOOKUP($A199,données!$A$2:$H$250,6,0)=$M$3,VLOOKUP($A199,données!$A$2:$H$250,6,0)=$M$5),1,0)</f>
        <v>#N/A</v>
      </c>
      <c r="F199" s="3" t="e">
        <f>IF(OR(VLOOKUP($A199,données!$A$2:$H$250,5,0)=$M$2,VLOOKUP($A199,données!$A$2:$H$250,5,0)=$M$3,VLOOKUP($A199,données!$A$2:$H$250,5,0)=$M$5),1,0)</f>
        <v>#N/A</v>
      </c>
      <c r="G199" s="3" t="e">
        <f>IF(OR(VLOOKUP($A199,données!$A$2:$H$250,7,0)=$M$2,VLOOKUP($A199,données!$A$2:$H$250,7,0)=$M$3,VLOOKUP($A199,données!$A$2:$H$250,7,0)=$M$5),1,0)</f>
        <v>#N/A</v>
      </c>
      <c r="H199" s="3" t="e">
        <f>IF(OR(VLOOKUP($A199,données!$A$2:$H$250,8,0)=$M$2,VLOOKUP($A199,données!$A$2:$H$250,8,0)=$M$3,VLOOKUP($A199,données!$A$2:$H$250,8,0)=$M$5),1,0)</f>
        <v>#N/A</v>
      </c>
      <c r="I199" s="7" t="e">
        <f t="shared" si="10"/>
        <v>#N/A</v>
      </c>
      <c r="J199" s="7" t="e">
        <f t="shared" si="11"/>
        <v>#N/A</v>
      </c>
    </row>
    <row r="200" spans="1:10" x14ac:dyDescent="0.25">
      <c r="A200" t="str">
        <f t="shared" si="9"/>
        <v>000</v>
      </c>
      <c r="B200" s="1">
        <f>données!B200</f>
        <v>0</v>
      </c>
      <c r="C200" s="1">
        <f>données!C200</f>
        <v>0</v>
      </c>
      <c r="D200" s="1">
        <f>données!D200</f>
        <v>0</v>
      </c>
      <c r="E200" s="3" t="e">
        <f>IF(OR(VLOOKUP($A200,données!$A$2:$H$250,6,0)=$M$2,VLOOKUP($A200,données!$A$2:$H$250,6,0)=$M$3,VLOOKUP($A200,données!$A$2:$H$250,6,0)=$M$5),1,0)</f>
        <v>#N/A</v>
      </c>
      <c r="F200" s="3" t="e">
        <f>IF(OR(VLOOKUP($A200,données!$A$2:$H$250,5,0)=$M$2,VLOOKUP($A200,données!$A$2:$H$250,5,0)=$M$3,VLOOKUP($A200,données!$A$2:$H$250,5,0)=$M$5),1,0)</f>
        <v>#N/A</v>
      </c>
      <c r="G200" s="3" t="e">
        <f>IF(OR(VLOOKUP($A200,données!$A$2:$H$250,7,0)=$M$2,VLOOKUP($A200,données!$A$2:$H$250,7,0)=$M$3,VLOOKUP($A200,données!$A$2:$H$250,7,0)=$M$5),1,0)</f>
        <v>#N/A</v>
      </c>
      <c r="H200" s="3" t="e">
        <f>IF(OR(VLOOKUP($A200,données!$A$2:$H$250,8,0)=$M$2,VLOOKUP($A200,données!$A$2:$H$250,8,0)=$M$3,VLOOKUP($A200,données!$A$2:$H$250,8,0)=$M$5),1,0)</f>
        <v>#N/A</v>
      </c>
      <c r="I200" s="7" t="e">
        <f t="shared" si="10"/>
        <v>#N/A</v>
      </c>
      <c r="J200" s="7" t="e">
        <f t="shared" si="11"/>
        <v>#N/A</v>
      </c>
    </row>
    <row r="201" spans="1:10" x14ac:dyDescent="0.25">
      <c r="A201" t="str">
        <f t="shared" si="9"/>
        <v>000</v>
      </c>
      <c r="B201" s="1">
        <f>données!B201</f>
        <v>0</v>
      </c>
      <c r="C201" s="1">
        <f>données!C201</f>
        <v>0</v>
      </c>
      <c r="D201" s="1">
        <f>données!D201</f>
        <v>0</v>
      </c>
      <c r="E201" s="3" t="e">
        <f>IF(OR(VLOOKUP($A201,données!$A$2:$H$250,6,0)=$M$2,VLOOKUP($A201,données!$A$2:$H$250,6,0)=$M$3,VLOOKUP($A201,données!$A$2:$H$250,6,0)=$M$5),1,0)</f>
        <v>#N/A</v>
      </c>
      <c r="F201" s="3" t="e">
        <f>IF(OR(VLOOKUP($A201,données!$A$2:$H$250,5,0)=$M$2,VLOOKUP($A201,données!$A$2:$H$250,5,0)=$M$3,VLOOKUP($A201,données!$A$2:$H$250,5,0)=$M$5),1,0)</f>
        <v>#N/A</v>
      </c>
      <c r="G201" s="3" t="e">
        <f>IF(OR(VLOOKUP($A201,données!$A$2:$H$250,7,0)=$M$2,VLOOKUP($A201,données!$A$2:$H$250,7,0)=$M$3,VLOOKUP($A201,données!$A$2:$H$250,7,0)=$M$5),1,0)</f>
        <v>#N/A</v>
      </c>
      <c r="H201" s="3" t="e">
        <f>IF(OR(VLOOKUP($A201,données!$A$2:$H$250,8,0)=$M$2,VLOOKUP($A201,données!$A$2:$H$250,8,0)=$M$3,VLOOKUP($A201,données!$A$2:$H$250,8,0)=$M$5),1,0)</f>
        <v>#N/A</v>
      </c>
      <c r="I201" s="7" t="e">
        <f t="shared" si="10"/>
        <v>#N/A</v>
      </c>
      <c r="J201" s="7" t="e">
        <f t="shared" si="11"/>
        <v>#N/A</v>
      </c>
    </row>
    <row r="202" spans="1:10" x14ac:dyDescent="0.25">
      <c r="A202" t="str">
        <f t="shared" si="9"/>
        <v>000</v>
      </c>
      <c r="B202" s="1">
        <f>données!B202</f>
        <v>0</v>
      </c>
      <c r="C202" s="1">
        <f>données!C202</f>
        <v>0</v>
      </c>
      <c r="D202" s="1">
        <f>données!D202</f>
        <v>0</v>
      </c>
      <c r="E202" s="3" t="e">
        <f>IF(OR(VLOOKUP($A202,données!$A$2:$H$250,6,0)=$M$2,VLOOKUP($A202,données!$A$2:$H$250,6,0)=$M$3,VLOOKUP($A202,données!$A$2:$H$250,6,0)=$M$5),1,0)</f>
        <v>#N/A</v>
      </c>
      <c r="F202" s="3" t="e">
        <f>IF(OR(VLOOKUP($A202,données!$A$2:$H$250,5,0)=$M$2,VLOOKUP($A202,données!$A$2:$H$250,5,0)=$M$3,VLOOKUP($A202,données!$A$2:$H$250,5,0)=$M$5),1,0)</f>
        <v>#N/A</v>
      </c>
      <c r="G202" s="3" t="e">
        <f>IF(OR(VLOOKUP($A202,données!$A$2:$H$250,7,0)=$M$2,VLOOKUP($A202,données!$A$2:$H$250,7,0)=$M$3,VLOOKUP($A202,données!$A$2:$H$250,7,0)=$M$5),1,0)</f>
        <v>#N/A</v>
      </c>
      <c r="H202" s="3" t="e">
        <f>IF(OR(VLOOKUP($A202,données!$A$2:$H$250,8,0)=$M$2,VLOOKUP($A202,données!$A$2:$H$250,8,0)=$M$3,VLOOKUP($A202,données!$A$2:$H$250,8,0)=$M$5),1,0)</f>
        <v>#N/A</v>
      </c>
      <c r="I202" s="7" t="e">
        <f t="shared" si="10"/>
        <v>#N/A</v>
      </c>
      <c r="J202" s="7" t="e">
        <f t="shared" si="11"/>
        <v>#N/A</v>
      </c>
    </row>
    <row r="203" spans="1:10" x14ac:dyDescent="0.25">
      <c r="A203" t="str">
        <f t="shared" si="9"/>
        <v>000</v>
      </c>
      <c r="B203" s="1">
        <f>données!B203</f>
        <v>0</v>
      </c>
      <c r="C203" s="1">
        <f>données!C203</f>
        <v>0</v>
      </c>
      <c r="D203" s="1">
        <f>données!D203</f>
        <v>0</v>
      </c>
      <c r="E203" s="3" t="e">
        <f>IF(OR(VLOOKUP($A203,données!$A$2:$H$250,6,0)=$M$2,VLOOKUP($A203,données!$A$2:$H$250,6,0)=$M$3,VLOOKUP($A203,données!$A$2:$H$250,6,0)=$M$5),1,0)</f>
        <v>#N/A</v>
      </c>
      <c r="F203" s="3" t="e">
        <f>IF(OR(VLOOKUP($A203,données!$A$2:$H$250,5,0)=$M$2,VLOOKUP($A203,données!$A$2:$H$250,5,0)=$M$3,VLOOKUP($A203,données!$A$2:$H$250,5,0)=$M$5),1,0)</f>
        <v>#N/A</v>
      </c>
      <c r="G203" s="3" t="e">
        <f>IF(OR(VLOOKUP($A203,données!$A$2:$H$250,7,0)=$M$2,VLOOKUP($A203,données!$A$2:$H$250,7,0)=$M$3,VLOOKUP($A203,données!$A$2:$H$250,7,0)=$M$5),1,0)</f>
        <v>#N/A</v>
      </c>
      <c r="H203" s="3" t="e">
        <f>IF(OR(VLOOKUP($A203,données!$A$2:$H$250,8,0)=$M$2,VLOOKUP($A203,données!$A$2:$H$250,8,0)=$M$3,VLOOKUP($A203,données!$A$2:$H$250,8,0)=$M$5),1,0)</f>
        <v>#N/A</v>
      </c>
      <c r="I203" s="7" t="e">
        <f t="shared" si="10"/>
        <v>#N/A</v>
      </c>
      <c r="J203" s="7" t="e">
        <f t="shared" si="11"/>
        <v>#N/A</v>
      </c>
    </row>
    <row r="204" spans="1:10" x14ac:dyDescent="0.25">
      <c r="A204" t="str">
        <f t="shared" si="9"/>
        <v>000</v>
      </c>
      <c r="B204" s="1">
        <f>données!B204</f>
        <v>0</v>
      </c>
      <c r="C204" s="1">
        <f>données!C204</f>
        <v>0</v>
      </c>
      <c r="D204" s="1">
        <f>données!D204</f>
        <v>0</v>
      </c>
      <c r="E204" s="3" t="e">
        <f>IF(OR(VLOOKUP($A204,données!$A$2:$H$250,6,0)=$M$2,VLOOKUP($A204,données!$A$2:$H$250,6,0)=$M$3,VLOOKUP($A204,données!$A$2:$H$250,6,0)=$M$5),1,0)</f>
        <v>#N/A</v>
      </c>
      <c r="F204" s="3" t="e">
        <f>IF(OR(VLOOKUP($A204,données!$A$2:$H$250,5,0)=$M$2,VLOOKUP($A204,données!$A$2:$H$250,5,0)=$M$3,VLOOKUP($A204,données!$A$2:$H$250,5,0)=$M$5),1,0)</f>
        <v>#N/A</v>
      </c>
      <c r="G204" s="3" t="e">
        <f>IF(OR(VLOOKUP($A204,données!$A$2:$H$250,7,0)=$M$2,VLOOKUP($A204,données!$A$2:$H$250,7,0)=$M$3,VLOOKUP($A204,données!$A$2:$H$250,7,0)=$M$5),1,0)</f>
        <v>#N/A</v>
      </c>
      <c r="H204" s="3" t="e">
        <f>IF(OR(VLOOKUP($A204,données!$A$2:$H$250,8,0)=$M$2,VLOOKUP($A204,données!$A$2:$H$250,8,0)=$M$3,VLOOKUP($A204,données!$A$2:$H$250,8,0)=$M$5),1,0)</f>
        <v>#N/A</v>
      </c>
      <c r="I204" s="7" t="e">
        <f t="shared" si="10"/>
        <v>#N/A</v>
      </c>
      <c r="J204" s="7" t="e">
        <f t="shared" si="11"/>
        <v>#N/A</v>
      </c>
    </row>
    <row r="205" spans="1:10" x14ac:dyDescent="0.25">
      <c r="A205" t="str">
        <f t="shared" ref="A205:A250" si="12">CONCATENATE(B205,LEFT(C205,4),LEFT(D205,4))</f>
        <v>000</v>
      </c>
      <c r="B205" s="1">
        <f>données!B205</f>
        <v>0</v>
      </c>
      <c r="C205" s="1">
        <f>données!C205</f>
        <v>0</v>
      </c>
      <c r="D205" s="1">
        <f>données!D205</f>
        <v>0</v>
      </c>
      <c r="E205" s="3" t="e">
        <f>IF(OR(VLOOKUP($A205,données!$A$2:$H$250,6,0)=$M$2,VLOOKUP($A205,données!$A$2:$H$250,6,0)=$M$3,VLOOKUP($A205,données!$A$2:$H$250,6,0)=$M$5),1,0)</f>
        <v>#N/A</v>
      </c>
      <c r="F205" s="3" t="e">
        <f>IF(OR(VLOOKUP($A205,données!$A$2:$H$250,5,0)=$M$2,VLOOKUP($A205,données!$A$2:$H$250,5,0)=$M$3,VLOOKUP($A205,données!$A$2:$H$250,5,0)=$M$5),1,0)</f>
        <v>#N/A</v>
      </c>
      <c r="G205" s="3" t="e">
        <f>IF(OR(VLOOKUP($A205,données!$A$2:$H$250,7,0)=$M$2,VLOOKUP($A205,données!$A$2:$H$250,7,0)=$M$3,VLOOKUP($A205,données!$A$2:$H$250,7,0)=$M$5),1,0)</f>
        <v>#N/A</v>
      </c>
      <c r="H205" s="3" t="e">
        <f>IF(OR(VLOOKUP($A205,données!$A$2:$H$250,8,0)=$M$2,VLOOKUP($A205,données!$A$2:$H$250,8,0)=$M$3,VLOOKUP($A205,données!$A$2:$H$250,8,0)=$M$5),1,0)</f>
        <v>#N/A</v>
      </c>
      <c r="I205" s="7" t="e">
        <f t="shared" ref="I205:I250" si="13">H205+2*G205+4*F205+8*E205</f>
        <v>#N/A</v>
      </c>
      <c r="J205" s="7" t="e">
        <f t="shared" ref="J205:J250" si="14">VLOOKUP(I205,$P$2:$Q$17,2,0)</f>
        <v>#N/A</v>
      </c>
    </row>
    <row r="206" spans="1:10" x14ac:dyDescent="0.25">
      <c r="A206" t="str">
        <f t="shared" si="12"/>
        <v>000</v>
      </c>
      <c r="B206" s="1">
        <f>données!B206</f>
        <v>0</v>
      </c>
      <c r="C206" s="1">
        <f>données!C206</f>
        <v>0</v>
      </c>
      <c r="D206" s="1">
        <f>données!D206</f>
        <v>0</v>
      </c>
      <c r="E206" s="3" t="e">
        <f>IF(OR(VLOOKUP($A206,données!$A$2:$H$250,6,0)=$M$2,VLOOKUP($A206,données!$A$2:$H$250,6,0)=$M$3,VLOOKUP($A206,données!$A$2:$H$250,6,0)=$M$5),1,0)</f>
        <v>#N/A</v>
      </c>
      <c r="F206" s="3" t="e">
        <f>IF(OR(VLOOKUP($A206,données!$A$2:$H$250,5,0)=$M$2,VLOOKUP($A206,données!$A$2:$H$250,5,0)=$M$3,VLOOKUP($A206,données!$A$2:$H$250,5,0)=$M$5),1,0)</f>
        <v>#N/A</v>
      </c>
      <c r="G206" s="3" t="e">
        <f>IF(OR(VLOOKUP($A206,données!$A$2:$H$250,7,0)=$M$2,VLOOKUP($A206,données!$A$2:$H$250,7,0)=$M$3,VLOOKUP($A206,données!$A$2:$H$250,7,0)=$M$5),1,0)</f>
        <v>#N/A</v>
      </c>
      <c r="H206" s="3" t="e">
        <f>IF(OR(VLOOKUP($A206,données!$A$2:$H$250,8,0)=$M$2,VLOOKUP($A206,données!$A$2:$H$250,8,0)=$M$3,VLOOKUP($A206,données!$A$2:$H$250,8,0)=$M$5),1,0)</f>
        <v>#N/A</v>
      </c>
      <c r="I206" s="7" t="e">
        <f t="shared" si="13"/>
        <v>#N/A</v>
      </c>
      <c r="J206" s="7" t="e">
        <f t="shared" si="14"/>
        <v>#N/A</v>
      </c>
    </row>
    <row r="207" spans="1:10" x14ac:dyDescent="0.25">
      <c r="A207" t="str">
        <f t="shared" si="12"/>
        <v>000</v>
      </c>
      <c r="B207" s="1">
        <f>données!B207</f>
        <v>0</v>
      </c>
      <c r="C207" s="1">
        <f>données!C207</f>
        <v>0</v>
      </c>
      <c r="D207" s="1">
        <f>données!D207</f>
        <v>0</v>
      </c>
      <c r="E207" s="3" t="e">
        <f>IF(OR(VLOOKUP($A207,données!$A$2:$H$250,6,0)=$M$2,VLOOKUP($A207,données!$A$2:$H$250,6,0)=$M$3,VLOOKUP($A207,données!$A$2:$H$250,6,0)=$M$5),1,0)</f>
        <v>#N/A</v>
      </c>
      <c r="F207" s="3" t="e">
        <f>IF(OR(VLOOKUP($A207,données!$A$2:$H$250,5,0)=$M$2,VLOOKUP($A207,données!$A$2:$H$250,5,0)=$M$3,VLOOKUP($A207,données!$A$2:$H$250,5,0)=$M$5),1,0)</f>
        <v>#N/A</v>
      </c>
      <c r="G207" s="3" t="e">
        <f>IF(OR(VLOOKUP($A207,données!$A$2:$H$250,7,0)=$M$2,VLOOKUP($A207,données!$A$2:$H$250,7,0)=$M$3,VLOOKUP($A207,données!$A$2:$H$250,7,0)=$M$5),1,0)</f>
        <v>#N/A</v>
      </c>
      <c r="H207" s="3" t="e">
        <f>IF(OR(VLOOKUP($A207,données!$A$2:$H$250,8,0)=$M$2,VLOOKUP($A207,données!$A$2:$H$250,8,0)=$M$3,VLOOKUP($A207,données!$A$2:$H$250,8,0)=$M$5),1,0)</f>
        <v>#N/A</v>
      </c>
      <c r="I207" s="7" t="e">
        <f t="shared" si="13"/>
        <v>#N/A</v>
      </c>
      <c r="J207" s="7" t="e">
        <f t="shared" si="14"/>
        <v>#N/A</v>
      </c>
    </row>
    <row r="208" spans="1:10" x14ac:dyDescent="0.25">
      <c r="A208" t="str">
        <f t="shared" si="12"/>
        <v>000</v>
      </c>
      <c r="B208" s="1">
        <f>données!B208</f>
        <v>0</v>
      </c>
      <c r="C208" s="1">
        <f>données!C208</f>
        <v>0</v>
      </c>
      <c r="D208" s="1">
        <f>données!D208</f>
        <v>0</v>
      </c>
      <c r="E208" s="3" t="e">
        <f>IF(OR(VLOOKUP($A208,données!$A$2:$H$250,6,0)=$M$2,VLOOKUP($A208,données!$A$2:$H$250,6,0)=$M$3,VLOOKUP($A208,données!$A$2:$H$250,6,0)=$M$5),1,0)</f>
        <v>#N/A</v>
      </c>
      <c r="F208" s="3" t="e">
        <f>IF(OR(VLOOKUP($A208,données!$A$2:$H$250,5,0)=$M$2,VLOOKUP($A208,données!$A$2:$H$250,5,0)=$M$3,VLOOKUP($A208,données!$A$2:$H$250,5,0)=$M$5),1,0)</f>
        <v>#N/A</v>
      </c>
      <c r="G208" s="3" t="e">
        <f>IF(OR(VLOOKUP($A208,données!$A$2:$H$250,7,0)=$M$2,VLOOKUP($A208,données!$A$2:$H$250,7,0)=$M$3,VLOOKUP($A208,données!$A$2:$H$250,7,0)=$M$5),1,0)</f>
        <v>#N/A</v>
      </c>
      <c r="H208" s="3" t="e">
        <f>IF(OR(VLOOKUP($A208,données!$A$2:$H$250,8,0)=$M$2,VLOOKUP($A208,données!$A$2:$H$250,8,0)=$M$3,VLOOKUP($A208,données!$A$2:$H$250,8,0)=$M$5),1,0)</f>
        <v>#N/A</v>
      </c>
      <c r="I208" s="7" t="e">
        <f t="shared" si="13"/>
        <v>#N/A</v>
      </c>
      <c r="J208" s="7" t="e">
        <f t="shared" si="14"/>
        <v>#N/A</v>
      </c>
    </row>
    <row r="209" spans="1:10" x14ac:dyDescent="0.25">
      <c r="A209" t="str">
        <f t="shared" si="12"/>
        <v>000</v>
      </c>
      <c r="B209" s="1">
        <f>données!B209</f>
        <v>0</v>
      </c>
      <c r="C209" s="1">
        <f>données!C209</f>
        <v>0</v>
      </c>
      <c r="D209" s="1">
        <f>données!D209</f>
        <v>0</v>
      </c>
      <c r="E209" s="3" t="e">
        <f>IF(OR(VLOOKUP($A209,données!$A$2:$H$250,6,0)=$M$2,VLOOKUP($A209,données!$A$2:$H$250,6,0)=$M$3,VLOOKUP($A209,données!$A$2:$H$250,6,0)=$M$5),1,0)</f>
        <v>#N/A</v>
      </c>
      <c r="F209" s="3" t="e">
        <f>IF(OR(VLOOKUP($A209,données!$A$2:$H$250,5,0)=$M$2,VLOOKUP($A209,données!$A$2:$H$250,5,0)=$M$3,VLOOKUP($A209,données!$A$2:$H$250,5,0)=$M$5),1,0)</f>
        <v>#N/A</v>
      </c>
      <c r="G209" s="3" t="e">
        <f>IF(OR(VLOOKUP($A209,données!$A$2:$H$250,7,0)=$M$2,VLOOKUP($A209,données!$A$2:$H$250,7,0)=$M$3,VLOOKUP($A209,données!$A$2:$H$250,7,0)=$M$5),1,0)</f>
        <v>#N/A</v>
      </c>
      <c r="H209" s="3" t="e">
        <f>IF(OR(VLOOKUP($A209,données!$A$2:$H$250,8,0)=$M$2,VLOOKUP($A209,données!$A$2:$H$250,8,0)=$M$3,VLOOKUP($A209,données!$A$2:$H$250,8,0)=$M$5),1,0)</f>
        <v>#N/A</v>
      </c>
      <c r="I209" s="7" t="e">
        <f t="shared" si="13"/>
        <v>#N/A</v>
      </c>
      <c r="J209" s="7" t="e">
        <f t="shared" si="14"/>
        <v>#N/A</v>
      </c>
    </row>
    <row r="210" spans="1:10" x14ac:dyDescent="0.25">
      <c r="A210" t="str">
        <f t="shared" si="12"/>
        <v>000</v>
      </c>
      <c r="B210" s="1">
        <f>données!B210</f>
        <v>0</v>
      </c>
      <c r="C210" s="1">
        <f>données!C210</f>
        <v>0</v>
      </c>
      <c r="D210" s="1">
        <f>données!D210</f>
        <v>0</v>
      </c>
      <c r="E210" s="3" t="e">
        <f>IF(OR(VLOOKUP($A210,données!$A$2:$H$250,6,0)=$M$2,VLOOKUP($A210,données!$A$2:$H$250,6,0)=$M$3,VLOOKUP($A210,données!$A$2:$H$250,6,0)=$M$5),1,0)</f>
        <v>#N/A</v>
      </c>
      <c r="F210" s="3" t="e">
        <f>IF(OR(VLOOKUP($A210,données!$A$2:$H$250,5,0)=$M$2,VLOOKUP($A210,données!$A$2:$H$250,5,0)=$M$3,VLOOKUP($A210,données!$A$2:$H$250,5,0)=$M$5),1,0)</f>
        <v>#N/A</v>
      </c>
      <c r="G210" s="3" t="e">
        <f>IF(OR(VLOOKUP($A210,données!$A$2:$H$250,7,0)=$M$2,VLOOKUP($A210,données!$A$2:$H$250,7,0)=$M$3,VLOOKUP($A210,données!$A$2:$H$250,7,0)=$M$5),1,0)</f>
        <v>#N/A</v>
      </c>
      <c r="H210" s="3" t="e">
        <f>IF(OR(VLOOKUP($A210,données!$A$2:$H$250,8,0)=$M$2,VLOOKUP($A210,données!$A$2:$H$250,8,0)=$M$3,VLOOKUP($A210,données!$A$2:$H$250,8,0)=$M$5),1,0)</f>
        <v>#N/A</v>
      </c>
      <c r="I210" s="7" t="e">
        <f t="shared" si="13"/>
        <v>#N/A</v>
      </c>
      <c r="J210" s="7" t="e">
        <f t="shared" si="14"/>
        <v>#N/A</v>
      </c>
    </row>
    <row r="211" spans="1:10" x14ac:dyDescent="0.25">
      <c r="A211" t="str">
        <f t="shared" si="12"/>
        <v>000</v>
      </c>
      <c r="B211" s="1">
        <f>données!B211</f>
        <v>0</v>
      </c>
      <c r="C211" s="1">
        <f>données!C211</f>
        <v>0</v>
      </c>
      <c r="D211" s="1">
        <f>données!D211</f>
        <v>0</v>
      </c>
      <c r="E211" s="3" t="e">
        <f>IF(OR(VLOOKUP($A211,données!$A$2:$H$250,6,0)=$M$2,VLOOKUP($A211,données!$A$2:$H$250,6,0)=$M$3,VLOOKUP($A211,données!$A$2:$H$250,6,0)=$M$5),1,0)</f>
        <v>#N/A</v>
      </c>
      <c r="F211" s="3" t="e">
        <f>IF(OR(VLOOKUP($A211,données!$A$2:$H$250,5,0)=$M$2,VLOOKUP($A211,données!$A$2:$H$250,5,0)=$M$3,VLOOKUP($A211,données!$A$2:$H$250,5,0)=$M$5),1,0)</f>
        <v>#N/A</v>
      </c>
      <c r="G211" s="3" t="e">
        <f>IF(OR(VLOOKUP($A211,données!$A$2:$H$250,7,0)=$M$2,VLOOKUP($A211,données!$A$2:$H$250,7,0)=$M$3,VLOOKUP($A211,données!$A$2:$H$250,7,0)=$M$5),1,0)</f>
        <v>#N/A</v>
      </c>
      <c r="H211" s="3" t="e">
        <f>IF(OR(VLOOKUP($A211,données!$A$2:$H$250,8,0)=$M$2,VLOOKUP($A211,données!$A$2:$H$250,8,0)=$M$3,VLOOKUP($A211,données!$A$2:$H$250,8,0)=$M$5),1,0)</f>
        <v>#N/A</v>
      </c>
      <c r="I211" s="7" t="e">
        <f t="shared" si="13"/>
        <v>#N/A</v>
      </c>
      <c r="J211" s="7" t="e">
        <f t="shared" si="14"/>
        <v>#N/A</v>
      </c>
    </row>
    <row r="212" spans="1:10" x14ac:dyDescent="0.25">
      <c r="A212" t="str">
        <f t="shared" si="12"/>
        <v>000</v>
      </c>
      <c r="B212" s="1">
        <f>données!B212</f>
        <v>0</v>
      </c>
      <c r="C212" s="1">
        <f>données!C212</f>
        <v>0</v>
      </c>
      <c r="D212" s="1">
        <f>données!D212</f>
        <v>0</v>
      </c>
      <c r="E212" s="3" t="e">
        <f>IF(OR(VLOOKUP($A212,données!$A$2:$H$250,6,0)=$M$2,VLOOKUP($A212,données!$A$2:$H$250,6,0)=$M$3,VLOOKUP($A212,données!$A$2:$H$250,6,0)=$M$5),1,0)</f>
        <v>#N/A</v>
      </c>
      <c r="F212" s="3" t="e">
        <f>IF(OR(VLOOKUP($A212,données!$A$2:$H$250,5,0)=$M$2,VLOOKUP($A212,données!$A$2:$H$250,5,0)=$M$3,VLOOKUP($A212,données!$A$2:$H$250,5,0)=$M$5),1,0)</f>
        <v>#N/A</v>
      </c>
      <c r="G212" s="3" t="e">
        <f>IF(OR(VLOOKUP($A212,données!$A$2:$H$250,7,0)=$M$2,VLOOKUP($A212,données!$A$2:$H$250,7,0)=$M$3,VLOOKUP($A212,données!$A$2:$H$250,7,0)=$M$5),1,0)</f>
        <v>#N/A</v>
      </c>
      <c r="H212" s="3" t="e">
        <f>IF(OR(VLOOKUP($A212,données!$A$2:$H$250,8,0)=$M$2,VLOOKUP($A212,données!$A$2:$H$250,8,0)=$M$3,VLOOKUP($A212,données!$A$2:$H$250,8,0)=$M$5),1,0)</f>
        <v>#N/A</v>
      </c>
      <c r="I212" s="7" t="e">
        <f t="shared" si="13"/>
        <v>#N/A</v>
      </c>
      <c r="J212" s="7" t="e">
        <f t="shared" si="14"/>
        <v>#N/A</v>
      </c>
    </row>
    <row r="213" spans="1:10" x14ac:dyDescent="0.25">
      <c r="A213" t="str">
        <f t="shared" si="12"/>
        <v>000</v>
      </c>
      <c r="B213" s="1">
        <f>données!B213</f>
        <v>0</v>
      </c>
      <c r="C213" s="1">
        <f>données!C213</f>
        <v>0</v>
      </c>
      <c r="D213" s="1">
        <f>données!D213</f>
        <v>0</v>
      </c>
      <c r="E213" s="3" t="e">
        <f>IF(OR(VLOOKUP($A213,données!$A$2:$H$250,6,0)=$M$2,VLOOKUP($A213,données!$A$2:$H$250,6,0)=$M$3,VLOOKUP($A213,données!$A$2:$H$250,6,0)=$M$5),1,0)</f>
        <v>#N/A</v>
      </c>
      <c r="F213" s="3" t="e">
        <f>IF(OR(VLOOKUP($A213,données!$A$2:$H$250,5,0)=$M$2,VLOOKUP($A213,données!$A$2:$H$250,5,0)=$M$3,VLOOKUP($A213,données!$A$2:$H$250,5,0)=$M$5),1,0)</f>
        <v>#N/A</v>
      </c>
      <c r="G213" s="3" t="e">
        <f>IF(OR(VLOOKUP($A213,données!$A$2:$H$250,7,0)=$M$2,VLOOKUP($A213,données!$A$2:$H$250,7,0)=$M$3,VLOOKUP($A213,données!$A$2:$H$250,7,0)=$M$5),1,0)</f>
        <v>#N/A</v>
      </c>
      <c r="H213" s="3" t="e">
        <f>IF(OR(VLOOKUP($A213,données!$A$2:$H$250,8,0)=$M$2,VLOOKUP($A213,données!$A$2:$H$250,8,0)=$M$3,VLOOKUP($A213,données!$A$2:$H$250,8,0)=$M$5),1,0)</f>
        <v>#N/A</v>
      </c>
      <c r="I213" s="7" t="e">
        <f t="shared" si="13"/>
        <v>#N/A</v>
      </c>
      <c r="J213" s="7" t="e">
        <f t="shared" si="14"/>
        <v>#N/A</v>
      </c>
    </row>
    <row r="214" spans="1:10" x14ac:dyDescent="0.25">
      <c r="A214" t="str">
        <f t="shared" si="12"/>
        <v>000</v>
      </c>
      <c r="B214" s="1">
        <f>données!B214</f>
        <v>0</v>
      </c>
      <c r="C214" s="1">
        <f>données!C214</f>
        <v>0</v>
      </c>
      <c r="D214" s="1">
        <f>données!D214</f>
        <v>0</v>
      </c>
      <c r="E214" s="3" t="e">
        <f>IF(OR(VLOOKUP($A214,données!$A$2:$H$250,6,0)=$M$2,VLOOKUP($A214,données!$A$2:$H$250,6,0)=$M$3,VLOOKUP($A214,données!$A$2:$H$250,6,0)=$M$5),1,0)</f>
        <v>#N/A</v>
      </c>
      <c r="F214" s="3" t="e">
        <f>IF(OR(VLOOKUP($A214,données!$A$2:$H$250,5,0)=$M$2,VLOOKUP($A214,données!$A$2:$H$250,5,0)=$M$3,VLOOKUP($A214,données!$A$2:$H$250,5,0)=$M$5),1,0)</f>
        <v>#N/A</v>
      </c>
      <c r="G214" s="3" t="e">
        <f>IF(OR(VLOOKUP($A214,données!$A$2:$H$250,7,0)=$M$2,VLOOKUP($A214,données!$A$2:$H$250,7,0)=$M$3,VLOOKUP($A214,données!$A$2:$H$250,7,0)=$M$5),1,0)</f>
        <v>#N/A</v>
      </c>
      <c r="H214" s="3" t="e">
        <f>IF(OR(VLOOKUP($A214,données!$A$2:$H$250,8,0)=$M$2,VLOOKUP($A214,données!$A$2:$H$250,8,0)=$M$3,VLOOKUP($A214,données!$A$2:$H$250,8,0)=$M$5),1,0)</f>
        <v>#N/A</v>
      </c>
      <c r="I214" s="7" t="e">
        <f t="shared" si="13"/>
        <v>#N/A</v>
      </c>
      <c r="J214" s="7" t="e">
        <f t="shared" si="14"/>
        <v>#N/A</v>
      </c>
    </row>
    <row r="215" spans="1:10" x14ac:dyDescent="0.25">
      <c r="A215" t="str">
        <f t="shared" si="12"/>
        <v>000</v>
      </c>
      <c r="B215" s="1">
        <f>données!B215</f>
        <v>0</v>
      </c>
      <c r="C215" s="1">
        <f>données!C215</f>
        <v>0</v>
      </c>
      <c r="D215" s="1">
        <f>données!D215</f>
        <v>0</v>
      </c>
      <c r="E215" s="3" t="e">
        <f>IF(OR(VLOOKUP($A215,données!$A$2:$H$250,6,0)=$M$2,VLOOKUP($A215,données!$A$2:$H$250,6,0)=$M$3,VLOOKUP($A215,données!$A$2:$H$250,6,0)=$M$5),1,0)</f>
        <v>#N/A</v>
      </c>
      <c r="F215" s="3" t="e">
        <f>IF(OR(VLOOKUP($A215,données!$A$2:$H$250,5,0)=$M$2,VLOOKUP($A215,données!$A$2:$H$250,5,0)=$M$3,VLOOKUP($A215,données!$A$2:$H$250,5,0)=$M$5),1,0)</f>
        <v>#N/A</v>
      </c>
      <c r="G215" s="3" t="e">
        <f>IF(OR(VLOOKUP($A215,données!$A$2:$H$250,7,0)=$M$2,VLOOKUP($A215,données!$A$2:$H$250,7,0)=$M$3,VLOOKUP($A215,données!$A$2:$H$250,7,0)=$M$5),1,0)</f>
        <v>#N/A</v>
      </c>
      <c r="H215" s="3" t="e">
        <f>IF(OR(VLOOKUP($A215,données!$A$2:$H$250,8,0)=$M$2,VLOOKUP($A215,données!$A$2:$H$250,8,0)=$M$3,VLOOKUP($A215,données!$A$2:$H$250,8,0)=$M$5),1,0)</f>
        <v>#N/A</v>
      </c>
      <c r="I215" s="7" t="e">
        <f t="shared" si="13"/>
        <v>#N/A</v>
      </c>
      <c r="J215" s="7" t="e">
        <f t="shared" si="14"/>
        <v>#N/A</v>
      </c>
    </row>
    <row r="216" spans="1:10" x14ac:dyDescent="0.25">
      <c r="A216" t="str">
        <f t="shared" si="12"/>
        <v>000</v>
      </c>
      <c r="B216" s="1">
        <f>données!B216</f>
        <v>0</v>
      </c>
      <c r="C216" s="1">
        <f>données!C216</f>
        <v>0</v>
      </c>
      <c r="D216" s="1">
        <f>données!D216</f>
        <v>0</v>
      </c>
      <c r="E216" s="3" t="e">
        <f>IF(OR(VLOOKUP($A216,données!$A$2:$H$250,6,0)=$M$2,VLOOKUP($A216,données!$A$2:$H$250,6,0)=$M$3,VLOOKUP($A216,données!$A$2:$H$250,6,0)=$M$5),1,0)</f>
        <v>#N/A</v>
      </c>
      <c r="F216" s="3" t="e">
        <f>IF(OR(VLOOKUP($A216,données!$A$2:$H$250,5,0)=$M$2,VLOOKUP($A216,données!$A$2:$H$250,5,0)=$M$3,VLOOKUP($A216,données!$A$2:$H$250,5,0)=$M$5),1,0)</f>
        <v>#N/A</v>
      </c>
      <c r="G216" s="3" t="e">
        <f>IF(OR(VLOOKUP($A216,données!$A$2:$H$250,7,0)=$M$2,VLOOKUP($A216,données!$A$2:$H$250,7,0)=$M$3,VLOOKUP($A216,données!$A$2:$H$250,7,0)=$M$5),1,0)</f>
        <v>#N/A</v>
      </c>
      <c r="H216" s="3" t="e">
        <f>IF(OR(VLOOKUP($A216,données!$A$2:$H$250,8,0)=$M$2,VLOOKUP($A216,données!$A$2:$H$250,8,0)=$M$3,VLOOKUP($A216,données!$A$2:$H$250,8,0)=$M$5),1,0)</f>
        <v>#N/A</v>
      </c>
      <c r="I216" s="7" t="e">
        <f t="shared" si="13"/>
        <v>#N/A</v>
      </c>
      <c r="J216" s="7" t="e">
        <f t="shared" si="14"/>
        <v>#N/A</v>
      </c>
    </row>
    <row r="217" spans="1:10" x14ac:dyDescent="0.25">
      <c r="A217" t="str">
        <f t="shared" si="12"/>
        <v>000</v>
      </c>
      <c r="B217" s="1">
        <f>données!B217</f>
        <v>0</v>
      </c>
      <c r="C217" s="1">
        <f>données!C217</f>
        <v>0</v>
      </c>
      <c r="D217" s="1">
        <f>données!D217</f>
        <v>0</v>
      </c>
      <c r="E217" s="3" t="e">
        <f>IF(OR(VLOOKUP($A217,données!$A$2:$H$250,6,0)=$M$2,VLOOKUP($A217,données!$A$2:$H$250,6,0)=$M$3,VLOOKUP($A217,données!$A$2:$H$250,6,0)=$M$5),1,0)</f>
        <v>#N/A</v>
      </c>
      <c r="F217" s="3" t="e">
        <f>IF(OR(VLOOKUP($A217,données!$A$2:$H$250,5,0)=$M$2,VLOOKUP($A217,données!$A$2:$H$250,5,0)=$M$3,VLOOKUP($A217,données!$A$2:$H$250,5,0)=$M$5),1,0)</f>
        <v>#N/A</v>
      </c>
      <c r="G217" s="3" t="e">
        <f>IF(OR(VLOOKUP($A217,données!$A$2:$H$250,7,0)=$M$2,VLOOKUP($A217,données!$A$2:$H$250,7,0)=$M$3,VLOOKUP($A217,données!$A$2:$H$250,7,0)=$M$5),1,0)</f>
        <v>#N/A</v>
      </c>
      <c r="H217" s="3" t="e">
        <f>IF(OR(VLOOKUP($A217,données!$A$2:$H$250,8,0)=$M$2,VLOOKUP($A217,données!$A$2:$H$250,8,0)=$M$3,VLOOKUP($A217,données!$A$2:$H$250,8,0)=$M$5),1,0)</f>
        <v>#N/A</v>
      </c>
      <c r="I217" s="7" t="e">
        <f t="shared" si="13"/>
        <v>#N/A</v>
      </c>
      <c r="J217" s="7" t="e">
        <f t="shared" si="14"/>
        <v>#N/A</v>
      </c>
    </row>
    <row r="218" spans="1:10" x14ac:dyDescent="0.25">
      <c r="A218" t="str">
        <f t="shared" si="12"/>
        <v>000</v>
      </c>
      <c r="B218" s="1">
        <f>données!B218</f>
        <v>0</v>
      </c>
      <c r="C218" s="1">
        <f>données!C218</f>
        <v>0</v>
      </c>
      <c r="D218" s="1">
        <f>données!D218</f>
        <v>0</v>
      </c>
      <c r="E218" s="3" t="e">
        <f>IF(OR(VLOOKUP($A218,données!$A$2:$H$250,6,0)=$M$2,VLOOKUP($A218,données!$A$2:$H$250,6,0)=$M$3,VLOOKUP($A218,données!$A$2:$H$250,6,0)=$M$5),1,0)</f>
        <v>#N/A</v>
      </c>
      <c r="F218" s="3" t="e">
        <f>IF(OR(VLOOKUP($A218,données!$A$2:$H$250,5,0)=$M$2,VLOOKUP($A218,données!$A$2:$H$250,5,0)=$M$3,VLOOKUP($A218,données!$A$2:$H$250,5,0)=$M$5),1,0)</f>
        <v>#N/A</v>
      </c>
      <c r="G218" s="3" t="e">
        <f>IF(OR(VLOOKUP($A218,données!$A$2:$H$250,7,0)=$M$2,VLOOKUP($A218,données!$A$2:$H$250,7,0)=$M$3,VLOOKUP($A218,données!$A$2:$H$250,7,0)=$M$5),1,0)</f>
        <v>#N/A</v>
      </c>
      <c r="H218" s="3" t="e">
        <f>IF(OR(VLOOKUP($A218,données!$A$2:$H$250,8,0)=$M$2,VLOOKUP($A218,données!$A$2:$H$250,8,0)=$M$3,VLOOKUP($A218,données!$A$2:$H$250,8,0)=$M$5),1,0)</f>
        <v>#N/A</v>
      </c>
      <c r="I218" s="7" t="e">
        <f t="shared" si="13"/>
        <v>#N/A</v>
      </c>
      <c r="J218" s="7" t="e">
        <f t="shared" si="14"/>
        <v>#N/A</v>
      </c>
    </row>
    <row r="219" spans="1:10" x14ac:dyDescent="0.25">
      <c r="A219" t="str">
        <f t="shared" si="12"/>
        <v>000</v>
      </c>
      <c r="B219" s="1">
        <f>données!B219</f>
        <v>0</v>
      </c>
      <c r="C219" s="1">
        <f>données!C219</f>
        <v>0</v>
      </c>
      <c r="D219" s="1">
        <f>données!D219</f>
        <v>0</v>
      </c>
      <c r="E219" s="3" t="e">
        <f>IF(OR(VLOOKUP($A219,données!$A$2:$H$250,6,0)=$M$2,VLOOKUP($A219,données!$A$2:$H$250,6,0)=$M$3,VLOOKUP($A219,données!$A$2:$H$250,6,0)=$M$5),1,0)</f>
        <v>#N/A</v>
      </c>
      <c r="F219" s="3" t="e">
        <f>IF(OR(VLOOKUP($A219,données!$A$2:$H$250,5,0)=$M$2,VLOOKUP($A219,données!$A$2:$H$250,5,0)=$M$3,VLOOKUP($A219,données!$A$2:$H$250,5,0)=$M$5),1,0)</f>
        <v>#N/A</v>
      </c>
      <c r="G219" s="3" t="e">
        <f>IF(OR(VLOOKUP($A219,données!$A$2:$H$250,7,0)=$M$2,VLOOKUP($A219,données!$A$2:$H$250,7,0)=$M$3,VLOOKUP($A219,données!$A$2:$H$250,7,0)=$M$5),1,0)</f>
        <v>#N/A</v>
      </c>
      <c r="H219" s="3" t="e">
        <f>IF(OR(VLOOKUP($A219,données!$A$2:$H$250,8,0)=$M$2,VLOOKUP($A219,données!$A$2:$H$250,8,0)=$M$3,VLOOKUP($A219,données!$A$2:$H$250,8,0)=$M$5),1,0)</f>
        <v>#N/A</v>
      </c>
      <c r="I219" s="7" t="e">
        <f t="shared" si="13"/>
        <v>#N/A</v>
      </c>
      <c r="J219" s="7" t="e">
        <f t="shared" si="14"/>
        <v>#N/A</v>
      </c>
    </row>
    <row r="220" spans="1:10" x14ac:dyDescent="0.25">
      <c r="A220" t="str">
        <f t="shared" si="12"/>
        <v>000</v>
      </c>
      <c r="B220" s="1">
        <f>données!B220</f>
        <v>0</v>
      </c>
      <c r="C220" s="1">
        <f>données!C220</f>
        <v>0</v>
      </c>
      <c r="D220" s="1">
        <f>données!D220</f>
        <v>0</v>
      </c>
      <c r="E220" s="3" t="e">
        <f>IF(OR(VLOOKUP($A220,données!$A$2:$H$250,6,0)=$M$2,VLOOKUP($A220,données!$A$2:$H$250,6,0)=$M$3,VLOOKUP($A220,données!$A$2:$H$250,6,0)=$M$5),1,0)</f>
        <v>#N/A</v>
      </c>
      <c r="F220" s="3" t="e">
        <f>IF(OR(VLOOKUP($A220,données!$A$2:$H$250,5,0)=$M$2,VLOOKUP($A220,données!$A$2:$H$250,5,0)=$M$3,VLOOKUP($A220,données!$A$2:$H$250,5,0)=$M$5),1,0)</f>
        <v>#N/A</v>
      </c>
      <c r="G220" s="3" t="e">
        <f>IF(OR(VLOOKUP($A220,données!$A$2:$H$250,7,0)=$M$2,VLOOKUP($A220,données!$A$2:$H$250,7,0)=$M$3,VLOOKUP($A220,données!$A$2:$H$250,7,0)=$M$5),1,0)</f>
        <v>#N/A</v>
      </c>
      <c r="H220" s="3" t="e">
        <f>IF(OR(VLOOKUP($A220,données!$A$2:$H$250,8,0)=$M$2,VLOOKUP($A220,données!$A$2:$H$250,8,0)=$M$3,VLOOKUP($A220,données!$A$2:$H$250,8,0)=$M$5),1,0)</f>
        <v>#N/A</v>
      </c>
      <c r="I220" s="7" t="e">
        <f t="shared" si="13"/>
        <v>#N/A</v>
      </c>
      <c r="J220" s="7" t="e">
        <f t="shared" si="14"/>
        <v>#N/A</v>
      </c>
    </row>
    <row r="221" spans="1:10" x14ac:dyDescent="0.25">
      <c r="A221" t="str">
        <f t="shared" si="12"/>
        <v>000</v>
      </c>
      <c r="B221" s="1">
        <f>données!B221</f>
        <v>0</v>
      </c>
      <c r="C221" s="1">
        <f>données!C221</f>
        <v>0</v>
      </c>
      <c r="D221" s="1">
        <f>données!D221</f>
        <v>0</v>
      </c>
      <c r="E221" s="3" t="e">
        <f>IF(OR(VLOOKUP($A221,données!$A$2:$H$250,6,0)=$M$2,VLOOKUP($A221,données!$A$2:$H$250,6,0)=$M$3,VLOOKUP($A221,données!$A$2:$H$250,6,0)=$M$5),1,0)</f>
        <v>#N/A</v>
      </c>
      <c r="F221" s="3" t="e">
        <f>IF(OR(VLOOKUP($A221,données!$A$2:$H$250,5,0)=$M$2,VLOOKUP($A221,données!$A$2:$H$250,5,0)=$M$3,VLOOKUP($A221,données!$A$2:$H$250,5,0)=$M$5),1,0)</f>
        <v>#N/A</v>
      </c>
      <c r="G221" s="3" t="e">
        <f>IF(OR(VLOOKUP($A221,données!$A$2:$H$250,7,0)=$M$2,VLOOKUP($A221,données!$A$2:$H$250,7,0)=$M$3,VLOOKUP($A221,données!$A$2:$H$250,7,0)=$M$5),1,0)</f>
        <v>#N/A</v>
      </c>
      <c r="H221" s="3" t="e">
        <f>IF(OR(VLOOKUP($A221,données!$A$2:$H$250,8,0)=$M$2,VLOOKUP($A221,données!$A$2:$H$250,8,0)=$M$3,VLOOKUP($A221,données!$A$2:$H$250,8,0)=$M$5),1,0)</f>
        <v>#N/A</v>
      </c>
      <c r="I221" s="7" t="e">
        <f t="shared" si="13"/>
        <v>#N/A</v>
      </c>
      <c r="J221" s="7" t="e">
        <f t="shared" si="14"/>
        <v>#N/A</v>
      </c>
    </row>
    <row r="222" spans="1:10" x14ac:dyDescent="0.25">
      <c r="A222" t="str">
        <f t="shared" si="12"/>
        <v>000</v>
      </c>
      <c r="B222" s="1">
        <f>données!B222</f>
        <v>0</v>
      </c>
      <c r="C222" s="1">
        <f>données!C222</f>
        <v>0</v>
      </c>
      <c r="D222" s="1">
        <f>données!D222</f>
        <v>0</v>
      </c>
      <c r="E222" s="3" t="e">
        <f>IF(OR(VLOOKUP($A222,données!$A$2:$H$250,6,0)=$M$2,VLOOKUP($A222,données!$A$2:$H$250,6,0)=$M$3,VLOOKUP($A222,données!$A$2:$H$250,6,0)=$M$5),1,0)</f>
        <v>#N/A</v>
      </c>
      <c r="F222" s="3" t="e">
        <f>IF(OR(VLOOKUP($A222,données!$A$2:$H$250,5,0)=$M$2,VLOOKUP($A222,données!$A$2:$H$250,5,0)=$M$3,VLOOKUP($A222,données!$A$2:$H$250,5,0)=$M$5),1,0)</f>
        <v>#N/A</v>
      </c>
      <c r="G222" s="3" t="e">
        <f>IF(OR(VLOOKUP($A222,données!$A$2:$H$250,7,0)=$M$2,VLOOKUP($A222,données!$A$2:$H$250,7,0)=$M$3,VLOOKUP($A222,données!$A$2:$H$250,7,0)=$M$5),1,0)</f>
        <v>#N/A</v>
      </c>
      <c r="H222" s="3" t="e">
        <f>IF(OR(VLOOKUP($A222,données!$A$2:$H$250,8,0)=$M$2,VLOOKUP($A222,données!$A$2:$H$250,8,0)=$M$3,VLOOKUP($A222,données!$A$2:$H$250,8,0)=$M$5),1,0)</f>
        <v>#N/A</v>
      </c>
      <c r="I222" s="7" t="e">
        <f t="shared" si="13"/>
        <v>#N/A</v>
      </c>
      <c r="J222" s="7" t="e">
        <f t="shared" si="14"/>
        <v>#N/A</v>
      </c>
    </row>
    <row r="223" spans="1:10" x14ac:dyDescent="0.25">
      <c r="A223" t="str">
        <f t="shared" si="12"/>
        <v>000</v>
      </c>
      <c r="B223" s="1">
        <f>données!B223</f>
        <v>0</v>
      </c>
      <c r="C223" s="1">
        <f>données!C223</f>
        <v>0</v>
      </c>
      <c r="D223" s="1">
        <f>données!D223</f>
        <v>0</v>
      </c>
      <c r="E223" s="3" t="e">
        <f>IF(OR(VLOOKUP($A223,données!$A$2:$H$250,6,0)=$M$2,VLOOKUP($A223,données!$A$2:$H$250,6,0)=$M$3,VLOOKUP($A223,données!$A$2:$H$250,6,0)=$M$5),1,0)</f>
        <v>#N/A</v>
      </c>
      <c r="F223" s="3" t="e">
        <f>IF(OR(VLOOKUP($A223,données!$A$2:$H$250,5,0)=$M$2,VLOOKUP($A223,données!$A$2:$H$250,5,0)=$M$3,VLOOKUP($A223,données!$A$2:$H$250,5,0)=$M$5),1,0)</f>
        <v>#N/A</v>
      </c>
      <c r="G223" s="3" t="e">
        <f>IF(OR(VLOOKUP($A223,données!$A$2:$H$250,7,0)=$M$2,VLOOKUP($A223,données!$A$2:$H$250,7,0)=$M$3,VLOOKUP($A223,données!$A$2:$H$250,7,0)=$M$5),1,0)</f>
        <v>#N/A</v>
      </c>
      <c r="H223" s="3" t="e">
        <f>IF(OR(VLOOKUP($A223,données!$A$2:$H$250,8,0)=$M$2,VLOOKUP($A223,données!$A$2:$H$250,8,0)=$M$3,VLOOKUP($A223,données!$A$2:$H$250,8,0)=$M$5),1,0)</f>
        <v>#N/A</v>
      </c>
      <c r="I223" s="7" t="e">
        <f t="shared" si="13"/>
        <v>#N/A</v>
      </c>
      <c r="J223" s="7" t="e">
        <f t="shared" si="14"/>
        <v>#N/A</v>
      </c>
    </row>
    <row r="224" spans="1:10" x14ac:dyDescent="0.25">
      <c r="A224" t="str">
        <f t="shared" si="12"/>
        <v>000</v>
      </c>
      <c r="B224" s="1">
        <f>données!B224</f>
        <v>0</v>
      </c>
      <c r="C224" s="1">
        <f>données!C224</f>
        <v>0</v>
      </c>
      <c r="D224" s="1">
        <f>données!D224</f>
        <v>0</v>
      </c>
      <c r="E224" s="3" t="e">
        <f>IF(OR(VLOOKUP($A224,données!$A$2:$H$250,6,0)=$M$2,VLOOKUP($A224,données!$A$2:$H$250,6,0)=$M$3,VLOOKUP($A224,données!$A$2:$H$250,6,0)=$M$5),1,0)</f>
        <v>#N/A</v>
      </c>
      <c r="F224" s="3" t="e">
        <f>IF(OR(VLOOKUP($A224,données!$A$2:$H$250,5,0)=$M$2,VLOOKUP($A224,données!$A$2:$H$250,5,0)=$M$3,VLOOKUP($A224,données!$A$2:$H$250,5,0)=$M$5),1,0)</f>
        <v>#N/A</v>
      </c>
      <c r="G224" s="3" t="e">
        <f>IF(OR(VLOOKUP($A224,données!$A$2:$H$250,7,0)=$M$2,VLOOKUP($A224,données!$A$2:$H$250,7,0)=$M$3,VLOOKUP($A224,données!$A$2:$H$250,7,0)=$M$5),1,0)</f>
        <v>#N/A</v>
      </c>
      <c r="H224" s="3" t="e">
        <f>IF(OR(VLOOKUP($A224,données!$A$2:$H$250,8,0)=$M$2,VLOOKUP($A224,données!$A$2:$H$250,8,0)=$M$3,VLOOKUP($A224,données!$A$2:$H$250,8,0)=$M$5),1,0)</f>
        <v>#N/A</v>
      </c>
      <c r="I224" s="7" t="e">
        <f t="shared" si="13"/>
        <v>#N/A</v>
      </c>
      <c r="J224" s="7" t="e">
        <f t="shared" si="14"/>
        <v>#N/A</v>
      </c>
    </row>
    <row r="225" spans="1:10" x14ac:dyDescent="0.25">
      <c r="A225" t="str">
        <f t="shared" si="12"/>
        <v>000</v>
      </c>
      <c r="B225" s="1">
        <f>données!B225</f>
        <v>0</v>
      </c>
      <c r="C225" s="1">
        <f>données!C225</f>
        <v>0</v>
      </c>
      <c r="D225" s="1">
        <f>données!D225</f>
        <v>0</v>
      </c>
      <c r="E225" s="3" t="e">
        <f>IF(OR(VLOOKUP($A225,données!$A$2:$H$250,6,0)=$M$2,VLOOKUP($A225,données!$A$2:$H$250,6,0)=$M$3,VLOOKUP($A225,données!$A$2:$H$250,6,0)=$M$5),1,0)</f>
        <v>#N/A</v>
      </c>
      <c r="F225" s="3" t="e">
        <f>IF(OR(VLOOKUP($A225,données!$A$2:$H$250,5,0)=$M$2,VLOOKUP($A225,données!$A$2:$H$250,5,0)=$M$3,VLOOKUP($A225,données!$A$2:$H$250,5,0)=$M$5),1,0)</f>
        <v>#N/A</v>
      </c>
      <c r="G225" s="3" t="e">
        <f>IF(OR(VLOOKUP($A225,données!$A$2:$H$250,7,0)=$M$2,VLOOKUP($A225,données!$A$2:$H$250,7,0)=$M$3,VLOOKUP($A225,données!$A$2:$H$250,7,0)=$M$5),1,0)</f>
        <v>#N/A</v>
      </c>
      <c r="H225" s="3" t="e">
        <f>IF(OR(VLOOKUP($A225,données!$A$2:$H$250,8,0)=$M$2,VLOOKUP($A225,données!$A$2:$H$250,8,0)=$M$3,VLOOKUP($A225,données!$A$2:$H$250,8,0)=$M$5),1,0)</f>
        <v>#N/A</v>
      </c>
      <c r="I225" s="7" t="e">
        <f t="shared" si="13"/>
        <v>#N/A</v>
      </c>
      <c r="J225" s="7" t="e">
        <f t="shared" si="14"/>
        <v>#N/A</v>
      </c>
    </row>
    <row r="226" spans="1:10" x14ac:dyDescent="0.25">
      <c r="A226" t="str">
        <f t="shared" si="12"/>
        <v>000</v>
      </c>
      <c r="B226" s="1">
        <f>données!B226</f>
        <v>0</v>
      </c>
      <c r="C226" s="1">
        <f>données!C226</f>
        <v>0</v>
      </c>
      <c r="D226" s="1">
        <f>données!D226</f>
        <v>0</v>
      </c>
      <c r="E226" s="3" t="e">
        <f>IF(OR(VLOOKUP($A226,données!$A$2:$H$250,6,0)=$M$2,VLOOKUP($A226,données!$A$2:$H$250,6,0)=$M$3,VLOOKUP($A226,données!$A$2:$H$250,6,0)=$M$5),1,0)</f>
        <v>#N/A</v>
      </c>
      <c r="F226" s="3" t="e">
        <f>IF(OR(VLOOKUP($A226,données!$A$2:$H$250,5,0)=$M$2,VLOOKUP($A226,données!$A$2:$H$250,5,0)=$M$3,VLOOKUP($A226,données!$A$2:$H$250,5,0)=$M$5),1,0)</f>
        <v>#N/A</v>
      </c>
      <c r="G226" s="3" t="e">
        <f>IF(OR(VLOOKUP($A226,données!$A$2:$H$250,7,0)=$M$2,VLOOKUP($A226,données!$A$2:$H$250,7,0)=$M$3,VLOOKUP($A226,données!$A$2:$H$250,7,0)=$M$5),1,0)</f>
        <v>#N/A</v>
      </c>
      <c r="H226" s="3" t="e">
        <f>IF(OR(VLOOKUP($A226,données!$A$2:$H$250,8,0)=$M$2,VLOOKUP($A226,données!$A$2:$H$250,8,0)=$M$3,VLOOKUP($A226,données!$A$2:$H$250,8,0)=$M$5),1,0)</f>
        <v>#N/A</v>
      </c>
      <c r="I226" s="7" t="e">
        <f t="shared" si="13"/>
        <v>#N/A</v>
      </c>
      <c r="J226" s="7" t="e">
        <f t="shared" si="14"/>
        <v>#N/A</v>
      </c>
    </row>
    <row r="227" spans="1:10" x14ac:dyDescent="0.25">
      <c r="A227" t="str">
        <f t="shared" si="12"/>
        <v>000</v>
      </c>
      <c r="B227" s="1">
        <f>données!B227</f>
        <v>0</v>
      </c>
      <c r="C227" s="1">
        <f>données!C227</f>
        <v>0</v>
      </c>
      <c r="D227" s="1">
        <f>données!D227</f>
        <v>0</v>
      </c>
      <c r="E227" s="3" t="e">
        <f>IF(OR(VLOOKUP($A227,données!$A$2:$H$250,6,0)=$M$2,VLOOKUP($A227,données!$A$2:$H$250,6,0)=$M$3,VLOOKUP($A227,données!$A$2:$H$250,6,0)=$M$5),1,0)</f>
        <v>#N/A</v>
      </c>
      <c r="F227" s="3" t="e">
        <f>IF(OR(VLOOKUP($A227,données!$A$2:$H$250,5,0)=$M$2,VLOOKUP($A227,données!$A$2:$H$250,5,0)=$M$3,VLOOKUP($A227,données!$A$2:$H$250,5,0)=$M$5),1,0)</f>
        <v>#N/A</v>
      </c>
      <c r="G227" s="3" t="e">
        <f>IF(OR(VLOOKUP($A227,données!$A$2:$H$250,7,0)=$M$2,VLOOKUP($A227,données!$A$2:$H$250,7,0)=$M$3,VLOOKUP($A227,données!$A$2:$H$250,7,0)=$M$5),1,0)</f>
        <v>#N/A</v>
      </c>
      <c r="H227" s="3" t="e">
        <f>IF(OR(VLOOKUP($A227,données!$A$2:$H$250,8,0)=$M$2,VLOOKUP($A227,données!$A$2:$H$250,8,0)=$M$3,VLOOKUP($A227,données!$A$2:$H$250,8,0)=$M$5),1,0)</f>
        <v>#N/A</v>
      </c>
      <c r="I227" s="7" t="e">
        <f t="shared" si="13"/>
        <v>#N/A</v>
      </c>
      <c r="J227" s="7" t="e">
        <f t="shared" si="14"/>
        <v>#N/A</v>
      </c>
    </row>
    <row r="228" spans="1:10" x14ac:dyDescent="0.25">
      <c r="A228" t="str">
        <f t="shared" si="12"/>
        <v>000</v>
      </c>
      <c r="B228" s="1">
        <f>données!B228</f>
        <v>0</v>
      </c>
      <c r="C228" s="1">
        <f>données!C228</f>
        <v>0</v>
      </c>
      <c r="D228" s="1">
        <f>données!D228</f>
        <v>0</v>
      </c>
      <c r="E228" s="3" t="e">
        <f>IF(OR(VLOOKUP($A228,données!$A$2:$H$250,6,0)=$M$2,VLOOKUP($A228,données!$A$2:$H$250,6,0)=$M$3,VLOOKUP($A228,données!$A$2:$H$250,6,0)=$M$5),1,0)</f>
        <v>#N/A</v>
      </c>
      <c r="F228" s="3" t="e">
        <f>IF(OR(VLOOKUP($A228,données!$A$2:$H$250,5,0)=$M$2,VLOOKUP($A228,données!$A$2:$H$250,5,0)=$M$3,VLOOKUP($A228,données!$A$2:$H$250,5,0)=$M$5),1,0)</f>
        <v>#N/A</v>
      </c>
      <c r="G228" s="3" t="e">
        <f>IF(OR(VLOOKUP($A228,données!$A$2:$H$250,7,0)=$M$2,VLOOKUP($A228,données!$A$2:$H$250,7,0)=$M$3,VLOOKUP($A228,données!$A$2:$H$250,7,0)=$M$5),1,0)</f>
        <v>#N/A</v>
      </c>
      <c r="H228" s="3" t="e">
        <f>IF(OR(VLOOKUP($A228,données!$A$2:$H$250,8,0)=$M$2,VLOOKUP($A228,données!$A$2:$H$250,8,0)=$M$3,VLOOKUP($A228,données!$A$2:$H$250,8,0)=$M$5),1,0)</f>
        <v>#N/A</v>
      </c>
      <c r="I228" s="7" t="e">
        <f t="shared" si="13"/>
        <v>#N/A</v>
      </c>
      <c r="J228" s="7" t="e">
        <f t="shared" si="14"/>
        <v>#N/A</v>
      </c>
    </row>
    <row r="229" spans="1:10" x14ac:dyDescent="0.25">
      <c r="A229" t="str">
        <f t="shared" si="12"/>
        <v>000</v>
      </c>
      <c r="B229" s="1">
        <f>données!B229</f>
        <v>0</v>
      </c>
      <c r="C229" s="1">
        <f>données!C229</f>
        <v>0</v>
      </c>
      <c r="D229" s="1">
        <f>données!D229</f>
        <v>0</v>
      </c>
      <c r="E229" s="3" t="e">
        <f>IF(OR(VLOOKUP($A229,données!$A$2:$H$250,6,0)=$M$2,VLOOKUP($A229,données!$A$2:$H$250,6,0)=$M$3,VLOOKUP($A229,données!$A$2:$H$250,6,0)=$M$5),1,0)</f>
        <v>#N/A</v>
      </c>
      <c r="F229" s="3" t="e">
        <f>IF(OR(VLOOKUP($A229,données!$A$2:$H$250,5,0)=$M$2,VLOOKUP($A229,données!$A$2:$H$250,5,0)=$M$3,VLOOKUP($A229,données!$A$2:$H$250,5,0)=$M$5),1,0)</f>
        <v>#N/A</v>
      </c>
      <c r="G229" s="3" t="e">
        <f>IF(OR(VLOOKUP($A229,données!$A$2:$H$250,7,0)=$M$2,VLOOKUP($A229,données!$A$2:$H$250,7,0)=$M$3,VLOOKUP($A229,données!$A$2:$H$250,7,0)=$M$5),1,0)</f>
        <v>#N/A</v>
      </c>
      <c r="H229" s="3" t="e">
        <f>IF(OR(VLOOKUP($A229,données!$A$2:$H$250,8,0)=$M$2,VLOOKUP($A229,données!$A$2:$H$250,8,0)=$M$3,VLOOKUP($A229,données!$A$2:$H$250,8,0)=$M$5),1,0)</f>
        <v>#N/A</v>
      </c>
      <c r="I229" s="7" t="e">
        <f t="shared" si="13"/>
        <v>#N/A</v>
      </c>
      <c r="J229" s="7" t="e">
        <f t="shared" si="14"/>
        <v>#N/A</v>
      </c>
    </row>
    <row r="230" spans="1:10" x14ac:dyDescent="0.25">
      <c r="A230" t="str">
        <f t="shared" si="12"/>
        <v>000</v>
      </c>
      <c r="B230" s="1">
        <f>données!B230</f>
        <v>0</v>
      </c>
      <c r="C230" s="1">
        <f>données!C230</f>
        <v>0</v>
      </c>
      <c r="D230" s="1">
        <f>données!D230</f>
        <v>0</v>
      </c>
      <c r="E230" s="3" t="e">
        <f>IF(OR(VLOOKUP($A230,données!$A$2:$H$250,6,0)=$M$2,VLOOKUP($A230,données!$A$2:$H$250,6,0)=$M$3,VLOOKUP($A230,données!$A$2:$H$250,6,0)=$M$5),1,0)</f>
        <v>#N/A</v>
      </c>
      <c r="F230" s="3" t="e">
        <f>IF(OR(VLOOKUP($A230,données!$A$2:$H$250,5,0)=$M$2,VLOOKUP($A230,données!$A$2:$H$250,5,0)=$M$3,VLOOKUP($A230,données!$A$2:$H$250,5,0)=$M$5),1,0)</f>
        <v>#N/A</v>
      </c>
      <c r="G230" s="3" t="e">
        <f>IF(OR(VLOOKUP($A230,données!$A$2:$H$250,7,0)=$M$2,VLOOKUP($A230,données!$A$2:$H$250,7,0)=$M$3,VLOOKUP($A230,données!$A$2:$H$250,7,0)=$M$5),1,0)</f>
        <v>#N/A</v>
      </c>
      <c r="H230" s="3" t="e">
        <f>IF(OR(VLOOKUP($A230,données!$A$2:$H$250,8,0)=$M$2,VLOOKUP($A230,données!$A$2:$H$250,8,0)=$M$3,VLOOKUP($A230,données!$A$2:$H$250,8,0)=$M$5),1,0)</f>
        <v>#N/A</v>
      </c>
      <c r="I230" s="7" t="e">
        <f t="shared" si="13"/>
        <v>#N/A</v>
      </c>
      <c r="J230" s="7" t="e">
        <f t="shared" si="14"/>
        <v>#N/A</v>
      </c>
    </row>
    <row r="231" spans="1:10" x14ac:dyDescent="0.25">
      <c r="A231" t="str">
        <f t="shared" si="12"/>
        <v>000</v>
      </c>
      <c r="B231" s="1">
        <f>données!B231</f>
        <v>0</v>
      </c>
      <c r="C231" s="1">
        <f>données!C231</f>
        <v>0</v>
      </c>
      <c r="D231" s="1">
        <f>données!D231</f>
        <v>0</v>
      </c>
      <c r="E231" s="3" t="e">
        <f>IF(OR(VLOOKUP($A231,données!$A$2:$H$250,6,0)=$M$2,VLOOKUP($A231,données!$A$2:$H$250,6,0)=$M$3,VLOOKUP($A231,données!$A$2:$H$250,6,0)=$M$5),1,0)</f>
        <v>#N/A</v>
      </c>
      <c r="F231" s="3" t="e">
        <f>IF(OR(VLOOKUP($A231,données!$A$2:$H$250,5,0)=$M$2,VLOOKUP($A231,données!$A$2:$H$250,5,0)=$M$3,VLOOKUP($A231,données!$A$2:$H$250,5,0)=$M$5),1,0)</f>
        <v>#N/A</v>
      </c>
      <c r="G231" s="3" t="e">
        <f>IF(OR(VLOOKUP($A231,données!$A$2:$H$250,7,0)=$M$2,VLOOKUP($A231,données!$A$2:$H$250,7,0)=$M$3,VLOOKUP($A231,données!$A$2:$H$250,7,0)=$M$5),1,0)</f>
        <v>#N/A</v>
      </c>
      <c r="H231" s="3" t="e">
        <f>IF(OR(VLOOKUP($A231,données!$A$2:$H$250,8,0)=$M$2,VLOOKUP($A231,données!$A$2:$H$250,8,0)=$M$3,VLOOKUP($A231,données!$A$2:$H$250,8,0)=$M$5),1,0)</f>
        <v>#N/A</v>
      </c>
      <c r="I231" s="7" t="e">
        <f t="shared" si="13"/>
        <v>#N/A</v>
      </c>
      <c r="J231" s="7" t="e">
        <f t="shared" si="14"/>
        <v>#N/A</v>
      </c>
    </row>
    <row r="232" spans="1:10" x14ac:dyDescent="0.25">
      <c r="A232" t="str">
        <f t="shared" si="12"/>
        <v>000</v>
      </c>
      <c r="B232" s="1">
        <f>données!B232</f>
        <v>0</v>
      </c>
      <c r="C232" s="1">
        <f>données!C232</f>
        <v>0</v>
      </c>
      <c r="D232" s="1">
        <f>données!D232</f>
        <v>0</v>
      </c>
      <c r="E232" s="3" t="e">
        <f>IF(OR(VLOOKUP($A232,données!$A$2:$H$250,6,0)=$M$2,VLOOKUP($A232,données!$A$2:$H$250,6,0)=$M$3,VLOOKUP($A232,données!$A$2:$H$250,6,0)=$M$5),1,0)</f>
        <v>#N/A</v>
      </c>
      <c r="F232" s="3" t="e">
        <f>IF(OR(VLOOKUP($A232,données!$A$2:$H$250,5,0)=$M$2,VLOOKUP($A232,données!$A$2:$H$250,5,0)=$M$3,VLOOKUP($A232,données!$A$2:$H$250,5,0)=$M$5),1,0)</f>
        <v>#N/A</v>
      </c>
      <c r="G232" s="3" t="e">
        <f>IF(OR(VLOOKUP($A232,données!$A$2:$H$250,7,0)=$M$2,VLOOKUP($A232,données!$A$2:$H$250,7,0)=$M$3,VLOOKUP($A232,données!$A$2:$H$250,7,0)=$M$5),1,0)</f>
        <v>#N/A</v>
      </c>
      <c r="H232" s="3" t="e">
        <f>IF(OR(VLOOKUP($A232,données!$A$2:$H$250,8,0)=$M$2,VLOOKUP($A232,données!$A$2:$H$250,8,0)=$M$3,VLOOKUP($A232,données!$A$2:$H$250,8,0)=$M$5),1,0)</f>
        <v>#N/A</v>
      </c>
      <c r="I232" s="7" t="e">
        <f t="shared" si="13"/>
        <v>#N/A</v>
      </c>
      <c r="J232" s="7" t="e">
        <f t="shared" si="14"/>
        <v>#N/A</v>
      </c>
    </row>
    <row r="233" spans="1:10" x14ac:dyDescent="0.25">
      <c r="A233" t="str">
        <f t="shared" si="12"/>
        <v>000</v>
      </c>
      <c r="B233" s="1">
        <f>données!B233</f>
        <v>0</v>
      </c>
      <c r="C233" s="1">
        <f>données!C233</f>
        <v>0</v>
      </c>
      <c r="D233" s="1">
        <f>données!D233</f>
        <v>0</v>
      </c>
      <c r="E233" s="3" t="e">
        <f>IF(OR(VLOOKUP($A233,données!$A$2:$H$250,6,0)=$M$2,VLOOKUP($A233,données!$A$2:$H$250,6,0)=$M$3,VLOOKUP($A233,données!$A$2:$H$250,6,0)=$M$5),1,0)</f>
        <v>#N/A</v>
      </c>
      <c r="F233" s="3" t="e">
        <f>IF(OR(VLOOKUP($A233,données!$A$2:$H$250,5,0)=$M$2,VLOOKUP($A233,données!$A$2:$H$250,5,0)=$M$3,VLOOKUP($A233,données!$A$2:$H$250,5,0)=$M$5),1,0)</f>
        <v>#N/A</v>
      </c>
      <c r="G233" s="3" t="e">
        <f>IF(OR(VLOOKUP($A233,données!$A$2:$H$250,7,0)=$M$2,VLOOKUP($A233,données!$A$2:$H$250,7,0)=$M$3,VLOOKUP($A233,données!$A$2:$H$250,7,0)=$M$5),1,0)</f>
        <v>#N/A</v>
      </c>
      <c r="H233" s="3" t="e">
        <f>IF(OR(VLOOKUP($A233,données!$A$2:$H$250,8,0)=$M$2,VLOOKUP($A233,données!$A$2:$H$250,8,0)=$M$3,VLOOKUP($A233,données!$A$2:$H$250,8,0)=$M$5),1,0)</f>
        <v>#N/A</v>
      </c>
      <c r="I233" s="7" t="e">
        <f t="shared" si="13"/>
        <v>#N/A</v>
      </c>
      <c r="J233" s="7" t="e">
        <f t="shared" si="14"/>
        <v>#N/A</v>
      </c>
    </row>
    <row r="234" spans="1:10" x14ac:dyDescent="0.25">
      <c r="A234" t="str">
        <f t="shared" si="12"/>
        <v>000</v>
      </c>
      <c r="B234" s="1">
        <f>données!B234</f>
        <v>0</v>
      </c>
      <c r="C234" s="1">
        <f>données!C234</f>
        <v>0</v>
      </c>
      <c r="D234" s="1">
        <f>données!D234</f>
        <v>0</v>
      </c>
      <c r="E234" s="3" t="e">
        <f>IF(OR(VLOOKUP($A234,données!$A$2:$H$250,6,0)=$M$2,VLOOKUP($A234,données!$A$2:$H$250,6,0)=$M$3,VLOOKUP($A234,données!$A$2:$H$250,6,0)=$M$5),1,0)</f>
        <v>#N/A</v>
      </c>
      <c r="F234" s="3" t="e">
        <f>IF(OR(VLOOKUP($A234,données!$A$2:$H$250,5,0)=$M$2,VLOOKUP($A234,données!$A$2:$H$250,5,0)=$M$3,VLOOKUP($A234,données!$A$2:$H$250,5,0)=$M$5),1,0)</f>
        <v>#N/A</v>
      </c>
      <c r="G234" s="3" t="e">
        <f>IF(OR(VLOOKUP($A234,données!$A$2:$H$250,7,0)=$M$2,VLOOKUP($A234,données!$A$2:$H$250,7,0)=$M$3,VLOOKUP($A234,données!$A$2:$H$250,7,0)=$M$5),1,0)</f>
        <v>#N/A</v>
      </c>
      <c r="H234" s="3" t="e">
        <f>IF(OR(VLOOKUP($A234,données!$A$2:$H$250,8,0)=$M$2,VLOOKUP($A234,données!$A$2:$H$250,8,0)=$M$3,VLOOKUP($A234,données!$A$2:$H$250,8,0)=$M$5),1,0)</f>
        <v>#N/A</v>
      </c>
      <c r="I234" s="7" t="e">
        <f t="shared" si="13"/>
        <v>#N/A</v>
      </c>
      <c r="J234" s="7" t="e">
        <f t="shared" si="14"/>
        <v>#N/A</v>
      </c>
    </row>
    <row r="235" spans="1:10" x14ac:dyDescent="0.25">
      <c r="A235" t="str">
        <f t="shared" si="12"/>
        <v>000</v>
      </c>
      <c r="B235" s="1">
        <f>données!B235</f>
        <v>0</v>
      </c>
      <c r="C235" s="1">
        <f>données!C235</f>
        <v>0</v>
      </c>
      <c r="D235" s="1">
        <f>données!D235</f>
        <v>0</v>
      </c>
      <c r="E235" s="3" t="e">
        <f>IF(OR(VLOOKUP($A235,données!$A$2:$H$250,6,0)=$M$2,VLOOKUP($A235,données!$A$2:$H$250,6,0)=$M$3,VLOOKUP($A235,données!$A$2:$H$250,6,0)=$M$5),1,0)</f>
        <v>#N/A</v>
      </c>
      <c r="F235" s="3" t="e">
        <f>IF(OR(VLOOKUP($A235,données!$A$2:$H$250,5,0)=$M$2,VLOOKUP($A235,données!$A$2:$H$250,5,0)=$M$3,VLOOKUP($A235,données!$A$2:$H$250,5,0)=$M$5),1,0)</f>
        <v>#N/A</v>
      </c>
      <c r="G235" s="3" t="e">
        <f>IF(OR(VLOOKUP($A235,données!$A$2:$H$250,7,0)=$M$2,VLOOKUP($A235,données!$A$2:$H$250,7,0)=$M$3,VLOOKUP($A235,données!$A$2:$H$250,7,0)=$M$5),1,0)</f>
        <v>#N/A</v>
      </c>
      <c r="H235" s="3" t="e">
        <f>IF(OR(VLOOKUP($A235,données!$A$2:$H$250,8,0)=$M$2,VLOOKUP($A235,données!$A$2:$H$250,8,0)=$M$3,VLOOKUP($A235,données!$A$2:$H$250,8,0)=$M$5),1,0)</f>
        <v>#N/A</v>
      </c>
      <c r="I235" s="7" t="e">
        <f t="shared" si="13"/>
        <v>#N/A</v>
      </c>
      <c r="J235" s="7" t="e">
        <f t="shared" si="14"/>
        <v>#N/A</v>
      </c>
    </row>
    <row r="236" spans="1:10" x14ac:dyDescent="0.25">
      <c r="A236" t="str">
        <f t="shared" si="12"/>
        <v>000</v>
      </c>
      <c r="B236" s="1">
        <f>données!B236</f>
        <v>0</v>
      </c>
      <c r="C236" s="1">
        <f>données!C236</f>
        <v>0</v>
      </c>
      <c r="D236" s="1">
        <f>données!D236</f>
        <v>0</v>
      </c>
      <c r="E236" s="3" t="e">
        <f>IF(OR(VLOOKUP($A236,données!$A$2:$H$250,6,0)=$M$2,VLOOKUP($A236,données!$A$2:$H$250,6,0)=$M$3,VLOOKUP($A236,données!$A$2:$H$250,6,0)=$M$5),1,0)</f>
        <v>#N/A</v>
      </c>
      <c r="F236" s="3" t="e">
        <f>IF(OR(VLOOKUP($A236,données!$A$2:$H$250,5,0)=$M$2,VLOOKUP($A236,données!$A$2:$H$250,5,0)=$M$3,VLOOKUP($A236,données!$A$2:$H$250,5,0)=$M$5),1,0)</f>
        <v>#N/A</v>
      </c>
      <c r="G236" s="3" t="e">
        <f>IF(OR(VLOOKUP($A236,données!$A$2:$H$250,7,0)=$M$2,VLOOKUP($A236,données!$A$2:$H$250,7,0)=$M$3,VLOOKUP($A236,données!$A$2:$H$250,7,0)=$M$5),1,0)</f>
        <v>#N/A</v>
      </c>
      <c r="H236" s="3" t="e">
        <f>IF(OR(VLOOKUP($A236,données!$A$2:$H$250,8,0)=$M$2,VLOOKUP($A236,données!$A$2:$H$250,8,0)=$M$3,VLOOKUP($A236,données!$A$2:$H$250,8,0)=$M$5),1,0)</f>
        <v>#N/A</v>
      </c>
      <c r="I236" s="7" t="e">
        <f t="shared" si="13"/>
        <v>#N/A</v>
      </c>
      <c r="J236" s="7" t="e">
        <f t="shared" si="14"/>
        <v>#N/A</v>
      </c>
    </row>
    <row r="237" spans="1:10" x14ac:dyDescent="0.25">
      <c r="A237" t="str">
        <f t="shared" si="12"/>
        <v>000</v>
      </c>
      <c r="B237" s="1">
        <f>données!B237</f>
        <v>0</v>
      </c>
      <c r="C237" s="1">
        <f>données!C237</f>
        <v>0</v>
      </c>
      <c r="D237" s="1">
        <f>données!D237</f>
        <v>0</v>
      </c>
      <c r="E237" s="3" t="e">
        <f>IF(OR(VLOOKUP($A237,données!$A$2:$H$250,6,0)=$M$2,VLOOKUP($A237,données!$A$2:$H$250,6,0)=$M$3,VLOOKUP($A237,données!$A$2:$H$250,6,0)=$M$5),1,0)</f>
        <v>#N/A</v>
      </c>
      <c r="F237" s="3" t="e">
        <f>IF(OR(VLOOKUP($A237,données!$A$2:$H$250,5,0)=$M$2,VLOOKUP($A237,données!$A$2:$H$250,5,0)=$M$3,VLOOKUP($A237,données!$A$2:$H$250,5,0)=$M$5),1,0)</f>
        <v>#N/A</v>
      </c>
      <c r="G237" s="3" t="e">
        <f>IF(OR(VLOOKUP($A237,données!$A$2:$H$250,7,0)=$M$2,VLOOKUP($A237,données!$A$2:$H$250,7,0)=$M$3,VLOOKUP($A237,données!$A$2:$H$250,7,0)=$M$5),1,0)</f>
        <v>#N/A</v>
      </c>
      <c r="H237" s="3" t="e">
        <f>IF(OR(VLOOKUP($A237,données!$A$2:$H$250,8,0)=$M$2,VLOOKUP($A237,données!$A$2:$H$250,8,0)=$M$3,VLOOKUP($A237,données!$A$2:$H$250,8,0)=$M$5),1,0)</f>
        <v>#N/A</v>
      </c>
      <c r="I237" s="7" t="e">
        <f t="shared" si="13"/>
        <v>#N/A</v>
      </c>
      <c r="J237" s="7" t="e">
        <f t="shared" si="14"/>
        <v>#N/A</v>
      </c>
    </row>
    <row r="238" spans="1:10" x14ac:dyDescent="0.25">
      <c r="A238" t="str">
        <f t="shared" si="12"/>
        <v>000</v>
      </c>
      <c r="B238" s="1">
        <f>données!B238</f>
        <v>0</v>
      </c>
      <c r="C238" s="1">
        <f>données!C238</f>
        <v>0</v>
      </c>
      <c r="D238" s="1">
        <f>données!D238</f>
        <v>0</v>
      </c>
      <c r="E238" s="3" t="e">
        <f>IF(OR(VLOOKUP($A238,données!$A$2:$H$250,6,0)=$M$2,VLOOKUP($A238,données!$A$2:$H$250,6,0)=$M$3,VLOOKUP($A238,données!$A$2:$H$250,6,0)=$M$5),1,0)</f>
        <v>#N/A</v>
      </c>
      <c r="F238" s="3" t="e">
        <f>IF(OR(VLOOKUP($A238,données!$A$2:$H$250,5,0)=$M$2,VLOOKUP($A238,données!$A$2:$H$250,5,0)=$M$3,VLOOKUP($A238,données!$A$2:$H$250,5,0)=$M$5),1,0)</f>
        <v>#N/A</v>
      </c>
      <c r="G238" s="3" t="e">
        <f>IF(OR(VLOOKUP($A238,données!$A$2:$H$250,7,0)=$M$2,VLOOKUP($A238,données!$A$2:$H$250,7,0)=$M$3,VLOOKUP($A238,données!$A$2:$H$250,7,0)=$M$5),1,0)</f>
        <v>#N/A</v>
      </c>
      <c r="H238" s="3" t="e">
        <f>IF(OR(VLOOKUP($A238,données!$A$2:$H$250,8,0)=$M$2,VLOOKUP($A238,données!$A$2:$H$250,8,0)=$M$3,VLOOKUP($A238,données!$A$2:$H$250,8,0)=$M$5),1,0)</f>
        <v>#N/A</v>
      </c>
      <c r="I238" s="7" t="e">
        <f t="shared" si="13"/>
        <v>#N/A</v>
      </c>
      <c r="J238" s="7" t="e">
        <f t="shared" si="14"/>
        <v>#N/A</v>
      </c>
    </row>
    <row r="239" spans="1:10" x14ac:dyDescent="0.25">
      <c r="A239" t="str">
        <f t="shared" si="12"/>
        <v>000</v>
      </c>
      <c r="B239" s="1">
        <f>données!B239</f>
        <v>0</v>
      </c>
      <c r="C239" s="1">
        <f>données!C239</f>
        <v>0</v>
      </c>
      <c r="D239" s="1">
        <f>données!D239</f>
        <v>0</v>
      </c>
      <c r="E239" s="3" t="e">
        <f>IF(OR(VLOOKUP($A239,données!$A$2:$H$250,6,0)=$M$2,VLOOKUP($A239,données!$A$2:$H$250,6,0)=$M$3,VLOOKUP($A239,données!$A$2:$H$250,6,0)=$M$5),1,0)</f>
        <v>#N/A</v>
      </c>
      <c r="F239" s="3" t="e">
        <f>IF(OR(VLOOKUP($A239,données!$A$2:$H$250,5,0)=$M$2,VLOOKUP($A239,données!$A$2:$H$250,5,0)=$M$3,VLOOKUP($A239,données!$A$2:$H$250,5,0)=$M$5),1,0)</f>
        <v>#N/A</v>
      </c>
      <c r="G239" s="3" t="e">
        <f>IF(OR(VLOOKUP($A239,données!$A$2:$H$250,7,0)=$M$2,VLOOKUP($A239,données!$A$2:$H$250,7,0)=$M$3,VLOOKUP($A239,données!$A$2:$H$250,7,0)=$M$5),1,0)</f>
        <v>#N/A</v>
      </c>
      <c r="H239" s="3" t="e">
        <f>IF(OR(VLOOKUP($A239,données!$A$2:$H$250,8,0)=$M$2,VLOOKUP($A239,données!$A$2:$H$250,8,0)=$M$3,VLOOKUP($A239,données!$A$2:$H$250,8,0)=$M$5),1,0)</f>
        <v>#N/A</v>
      </c>
      <c r="I239" s="7" t="e">
        <f t="shared" si="13"/>
        <v>#N/A</v>
      </c>
      <c r="J239" s="7" t="e">
        <f t="shared" si="14"/>
        <v>#N/A</v>
      </c>
    </row>
    <row r="240" spans="1:10" x14ac:dyDescent="0.25">
      <c r="A240" t="str">
        <f t="shared" si="12"/>
        <v>000</v>
      </c>
      <c r="B240" s="1">
        <f>données!B240</f>
        <v>0</v>
      </c>
      <c r="C240" s="1">
        <f>données!C240</f>
        <v>0</v>
      </c>
      <c r="D240" s="1">
        <f>données!D240</f>
        <v>0</v>
      </c>
      <c r="E240" s="3" t="e">
        <f>IF(OR(VLOOKUP($A240,données!$A$2:$H$250,6,0)=$M$2,VLOOKUP($A240,données!$A$2:$H$250,6,0)=$M$3,VLOOKUP($A240,données!$A$2:$H$250,6,0)=$M$5),1,0)</f>
        <v>#N/A</v>
      </c>
      <c r="F240" s="3" t="e">
        <f>IF(OR(VLOOKUP($A240,données!$A$2:$H$250,5,0)=$M$2,VLOOKUP($A240,données!$A$2:$H$250,5,0)=$M$3,VLOOKUP($A240,données!$A$2:$H$250,5,0)=$M$5),1,0)</f>
        <v>#N/A</v>
      </c>
      <c r="G240" s="3" t="e">
        <f>IF(OR(VLOOKUP($A240,données!$A$2:$H$250,7,0)=$M$2,VLOOKUP($A240,données!$A$2:$H$250,7,0)=$M$3,VLOOKUP($A240,données!$A$2:$H$250,7,0)=$M$5),1,0)</f>
        <v>#N/A</v>
      </c>
      <c r="H240" s="3" t="e">
        <f>IF(OR(VLOOKUP($A240,données!$A$2:$H$250,8,0)=$M$2,VLOOKUP($A240,données!$A$2:$H$250,8,0)=$M$3,VLOOKUP($A240,données!$A$2:$H$250,8,0)=$M$5),1,0)</f>
        <v>#N/A</v>
      </c>
      <c r="I240" s="7" t="e">
        <f t="shared" si="13"/>
        <v>#N/A</v>
      </c>
      <c r="J240" s="7" t="e">
        <f t="shared" si="14"/>
        <v>#N/A</v>
      </c>
    </row>
    <row r="241" spans="1:10" x14ac:dyDescent="0.25">
      <c r="A241" t="str">
        <f t="shared" si="12"/>
        <v>000</v>
      </c>
      <c r="B241" s="1">
        <f>données!B241</f>
        <v>0</v>
      </c>
      <c r="C241" s="1">
        <f>données!C241</f>
        <v>0</v>
      </c>
      <c r="D241" s="1">
        <f>données!D241</f>
        <v>0</v>
      </c>
      <c r="E241" s="3" t="e">
        <f>IF(OR(VLOOKUP($A241,données!$A$2:$H$250,6,0)=$M$2,VLOOKUP($A241,données!$A$2:$H$250,6,0)=$M$3,VLOOKUP($A241,données!$A$2:$H$250,6,0)=$M$5),1,0)</f>
        <v>#N/A</v>
      </c>
      <c r="F241" s="3" t="e">
        <f>IF(OR(VLOOKUP($A241,données!$A$2:$H$250,5,0)=$M$2,VLOOKUP($A241,données!$A$2:$H$250,5,0)=$M$3,VLOOKUP($A241,données!$A$2:$H$250,5,0)=$M$5),1,0)</f>
        <v>#N/A</v>
      </c>
      <c r="G241" s="3" t="e">
        <f>IF(OR(VLOOKUP($A241,données!$A$2:$H$250,7,0)=$M$2,VLOOKUP($A241,données!$A$2:$H$250,7,0)=$M$3,VLOOKUP($A241,données!$A$2:$H$250,7,0)=$M$5),1,0)</f>
        <v>#N/A</v>
      </c>
      <c r="H241" s="3" t="e">
        <f>IF(OR(VLOOKUP($A241,données!$A$2:$H$250,8,0)=$M$2,VLOOKUP($A241,données!$A$2:$H$250,8,0)=$M$3,VLOOKUP($A241,données!$A$2:$H$250,8,0)=$M$5),1,0)</f>
        <v>#N/A</v>
      </c>
      <c r="I241" s="7" t="e">
        <f t="shared" si="13"/>
        <v>#N/A</v>
      </c>
      <c r="J241" s="7" t="e">
        <f t="shared" si="14"/>
        <v>#N/A</v>
      </c>
    </row>
    <row r="242" spans="1:10" x14ac:dyDescent="0.25">
      <c r="A242" t="str">
        <f t="shared" si="12"/>
        <v>000</v>
      </c>
      <c r="B242" s="1">
        <f>données!B242</f>
        <v>0</v>
      </c>
      <c r="C242" s="1">
        <f>données!C242</f>
        <v>0</v>
      </c>
      <c r="D242" s="1">
        <f>données!D242</f>
        <v>0</v>
      </c>
      <c r="E242" s="3" t="e">
        <f>IF(OR(VLOOKUP($A242,données!$A$2:$H$250,6,0)=$M$2,VLOOKUP($A242,données!$A$2:$H$250,6,0)=$M$3,VLOOKUP($A242,données!$A$2:$H$250,6,0)=$M$5),1,0)</f>
        <v>#N/A</v>
      </c>
      <c r="F242" s="3" t="e">
        <f>IF(OR(VLOOKUP($A242,données!$A$2:$H$250,5,0)=$M$2,VLOOKUP($A242,données!$A$2:$H$250,5,0)=$M$3,VLOOKUP($A242,données!$A$2:$H$250,5,0)=$M$5),1,0)</f>
        <v>#N/A</v>
      </c>
      <c r="G242" s="3" t="e">
        <f>IF(OR(VLOOKUP($A242,données!$A$2:$H$250,7,0)=$M$2,VLOOKUP($A242,données!$A$2:$H$250,7,0)=$M$3,VLOOKUP($A242,données!$A$2:$H$250,7,0)=$M$5),1,0)</f>
        <v>#N/A</v>
      </c>
      <c r="H242" s="3" t="e">
        <f>IF(OR(VLOOKUP($A242,données!$A$2:$H$250,8,0)=$M$2,VLOOKUP($A242,données!$A$2:$H$250,8,0)=$M$3,VLOOKUP($A242,données!$A$2:$H$250,8,0)=$M$5),1,0)</f>
        <v>#N/A</v>
      </c>
      <c r="I242" s="7" t="e">
        <f t="shared" si="13"/>
        <v>#N/A</v>
      </c>
      <c r="J242" s="7" t="e">
        <f t="shared" si="14"/>
        <v>#N/A</v>
      </c>
    </row>
    <row r="243" spans="1:10" x14ac:dyDescent="0.25">
      <c r="A243" t="str">
        <f t="shared" si="12"/>
        <v>000</v>
      </c>
      <c r="B243" s="1">
        <f>données!B243</f>
        <v>0</v>
      </c>
      <c r="C243" s="1">
        <f>données!C243</f>
        <v>0</v>
      </c>
      <c r="D243" s="1">
        <f>données!D243</f>
        <v>0</v>
      </c>
      <c r="E243" s="3" t="e">
        <f>IF(OR(VLOOKUP($A243,données!$A$2:$H$250,6,0)=$M$2,VLOOKUP($A243,données!$A$2:$H$250,6,0)=$M$3,VLOOKUP($A243,données!$A$2:$H$250,6,0)=$M$5),1,0)</f>
        <v>#N/A</v>
      </c>
      <c r="F243" s="3" t="e">
        <f>IF(OR(VLOOKUP($A243,données!$A$2:$H$250,5,0)=$M$2,VLOOKUP($A243,données!$A$2:$H$250,5,0)=$M$3,VLOOKUP($A243,données!$A$2:$H$250,5,0)=$M$5),1,0)</f>
        <v>#N/A</v>
      </c>
      <c r="G243" s="3" t="e">
        <f>IF(OR(VLOOKUP($A243,données!$A$2:$H$250,7,0)=$M$2,VLOOKUP($A243,données!$A$2:$H$250,7,0)=$M$3,VLOOKUP($A243,données!$A$2:$H$250,7,0)=$M$5),1,0)</f>
        <v>#N/A</v>
      </c>
      <c r="H243" s="3" t="e">
        <f>IF(OR(VLOOKUP($A243,données!$A$2:$H$250,8,0)=$M$2,VLOOKUP($A243,données!$A$2:$H$250,8,0)=$M$3,VLOOKUP($A243,données!$A$2:$H$250,8,0)=$M$5),1,0)</f>
        <v>#N/A</v>
      </c>
      <c r="I243" s="7" t="e">
        <f t="shared" si="13"/>
        <v>#N/A</v>
      </c>
      <c r="J243" s="7" t="e">
        <f t="shared" si="14"/>
        <v>#N/A</v>
      </c>
    </row>
    <row r="244" spans="1:10" x14ac:dyDescent="0.25">
      <c r="A244" t="str">
        <f t="shared" si="12"/>
        <v>000</v>
      </c>
      <c r="B244" s="1">
        <f>données!B244</f>
        <v>0</v>
      </c>
      <c r="C244" s="1">
        <f>données!C244</f>
        <v>0</v>
      </c>
      <c r="D244" s="1">
        <f>données!D244</f>
        <v>0</v>
      </c>
      <c r="E244" s="3" t="e">
        <f>IF(OR(VLOOKUP($A244,données!$A$2:$H$250,6,0)=$M$2,VLOOKUP($A244,données!$A$2:$H$250,6,0)=$M$3,VLOOKUP($A244,données!$A$2:$H$250,6,0)=$M$5),1,0)</f>
        <v>#N/A</v>
      </c>
      <c r="F244" s="3" t="e">
        <f>IF(OR(VLOOKUP($A244,données!$A$2:$H$250,5,0)=$M$2,VLOOKUP($A244,données!$A$2:$H$250,5,0)=$M$3,VLOOKUP($A244,données!$A$2:$H$250,5,0)=$M$5),1,0)</f>
        <v>#N/A</v>
      </c>
      <c r="G244" s="3" t="e">
        <f>IF(OR(VLOOKUP($A244,données!$A$2:$H$250,7,0)=$M$2,VLOOKUP($A244,données!$A$2:$H$250,7,0)=$M$3,VLOOKUP($A244,données!$A$2:$H$250,7,0)=$M$5),1,0)</f>
        <v>#N/A</v>
      </c>
      <c r="H244" s="3" t="e">
        <f>IF(OR(VLOOKUP($A244,données!$A$2:$H$250,8,0)=$M$2,VLOOKUP($A244,données!$A$2:$H$250,8,0)=$M$3,VLOOKUP($A244,données!$A$2:$H$250,8,0)=$M$5),1,0)</f>
        <v>#N/A</v>
      </c>
      <c r="I244" s="7" t="e">
        <f t="shared" si="13"/>
        <v>#N/A</v>
      </c>
      <c r="J244" s="7" t="e">
        <f t="shared" si="14"/>
        <v>#N/A</v>
      </c>
    </row>
    <row r="245" spans="1:10" x14ac:dyDescent="0.25">
      <c r="A245" t="str">
        <f t="shared" si="12"/>
        <v>000</v>
      </c>
      <c r="B245" s="1">
        <f>données!B245</f>
        <v>0</v>
      </c>
      <c r="C245" s="1">
        <f>données!C245</f>
        <v>0</v>
      </c>
      <c r="D245" s="1">
        <f>données!D245</f>
        <v>0</v>
      </c>
      <c r="E245" s="3" t="e">
        <f>IF(OR(VLOOKUP($A245,données!$A$2:$H$250,6,0)=$M$2,VLOOKUP($A245,données!$A$2:$H$250,6,0)=$M$3,VLOOKUP($A245,données!$A$2:$H$250,6,0)=$M$5),1,0)</f>
        <v>#N/A</v>
      </c>
      <c r="F245" s="3" t="e">
        <f>IF(OR(VLOOKUP($A245,données!$A$2:$H$250,5,0)=$M$2,VLOOKUP($A245,données!$A$2:$H$250,5,0)=$M$3,VLOOKUP($A245,données!$A$2:$H$250,5,0)=$M$5),1,0)</f>
        <v>#N/A</v>
      </c>
      <c r="G245" s="3" t="e">
        <f>IF(OR(VLOOKUP($A245,données!$A$2:$H$250,7,0)=$M$2,VLOOKUP($A245,données!$A$2:$H$250,7,0)=$M$3,VLOOKUP($A245,données!$A$2:$H$250,7,0)=$M$5),1,0)</f>
        <v>#N/A</v>
      </c>
      <c r="H245" s="3" t="e">
        <f>IF(OR(VLOOKUP($A245,données!$A$2:$H$250,8,0)=$M$2,VLOOKUP($A245,données!$A$2:$H$250,8,0)=$M$3,VLOOKUP($A245,données!$A$2:$H$250,8,0)=$M$5),1,0)</f>
        <v>#N/A</v>
      </c>
      <c r="I245" s="7" t="e">
        <f t="shared" si="13"/>
        <v>#N/A</v>
      </c>
      <c r="J245" s="7" t="e">
        <f t="shared" si="14"/>
        <v>#N/A</v>
      </c>
    </row>
    <row r="246" spans="1:10" x14ac:dyDescent="0.25">
      <c r="A246" t="str">
        <f t="shared" si="12"/>
        <v>000</v>
      </c>
      <c r="B246" s="1">
        <f>données!B246</f>
        <v>0</v>
      </c>
      <c r="C246" s="1">
        <f>données!C246</f>
        <v>0</v>
      </c>
      <c r="D246" s="1">
        <f>données!D246</f>
        <v>0</v>
      </c>
      <c r="E246" s="3" t="e">
        <f>IF(OR(VLOOKUP($A246,données!$A$2:$H$250,6,0)=$M$2,VLOOKUP($A246,données!$A$2:$H$250,6,0)=$M$3,VLOOKUP($A246,données!$A$2:$H$250,6,0)=$M$5),1,0)</f>
        <v>#N/A</v>
      </c>
      <c r="F246" s="3" t="e">
        <f>IF(OR(VLOOKUP($A246,données!$A$2:$H$250,5,0)=$M$2,VLOOKUP($A246,données!$A$2:$H$250,5,0)=$M$3,VLOOKUP($A246,données!$A$2:$H$250,5,0)=$M$5),1,0)</f>
        <v>#N/A</v>
      </c>
      <c r="G246" s="3" t="e">
        <f>IF(OR(VLOOKUP($A246,données!$A$2:$H$250,7,0)=$M$2,VLOOKUP($A246,données!$A$2:$H$250,7,0)=$M$3,VLOOKUP($A246,données!$A$2:$H$250,7,0)=$M$5),1,0)</f>
        <v>#N/A</v>
      </c>
      <c r="H246" s="3" t="e">
        <f>IF(OR(VLOOKUP($A246,données!$A$2:$H$250,8,0)=$M$2,VLOOKUP($A246,données!$A$2:$H$250,8,0)=$M$3,VLOOKUP($A246,données!$A$2:$H$250,8,0)=$M$5),1,0)</f>
        <v>#N/A</v>
      </c>
      <c r="I246" s="7" t="e">
        <f t="shared" si="13"/>
        <v>#N/A</v>
      </c>
      <c r="J246" s="7" t="e">
        <f t="shared" si="14"/>
        <v>#N/A</v>
      </c>
    </row>
    <row r="247" spans="1:10" x14ac:dyDescent="0.25">
      <c r="A247" t="str">
        <f t="shared" si="12"/>
        <v>000</v>
      </c>
      <c r="B247" s="1">
        <f>données!B247</f>
        <v>0</v>
      </c>
      <c r="C247" s="1">
        <f>données!C247</f>
        <v>0</v>
      </c>
      <c r="D247" s="1">
        <f>données!D247</f>
        <v>0</v>
      </c>
      <c r="E247" s="3" t="e">
        <f>IF(OR(VLOOKUP($A247,données!$A$2:$H$250,6,0)=$M$2,VLOOKUP($A247,données!$A$2:$H$250,6,0)=$M$3,VLOOKUP($A247,données!$A$2:$H$250,6,0)=$M$5),1,0)</f>
        <v>#N/A</v>
      </c>
      <c r="F247" s="3" t="e">
        <f>IF(OR(VLOOKUP($A247,données!$A$2:$H$250,5,0)=$M$2,VLOOKUP($A247,données!$A$2:$H$250,5,0)=$M$3,VLOOKUP($A247,données!$A$2:$H$250,5,0)=$M$5),1,0)</f>
        <v>#N/A</v>
      </c>
      <c r="G247" s="3" t="e">
        <f>IF(OR(VLOOKUP($A247,données!$A$2:$H$250,7,0)=$M$2,VLOOKUP($A247,données!$A$2:$H$250,7,0)=$M$3,VLOOKUP($A247,données!$A$2:$H$250,7,0)=$M$5),1,0)</f>
        <v>#N/A</v>
      </c>
      <c r="H247" s="3" t="e">
        <f>IF(OR(VLOOKUP($A247,données!$A$2:$H$250,8,0)=$M$2,VLOOKUP($A247,données!$A$2:$H$250,8,0)=$M$3,VLOOKUP($A247,données!$A$2:$H$250,8,0)=$M$5),1,0)</f>
        <v>#N/A</v>
      </c>
      <c r="I247" s="7" t="e">
        <f t="shared" si="13"/>
        <v>#N/A</v>
      </c>
      <c r="J247" s="7" t="e">
        <f t="shared" si="14"/>
        <v>#N/A</v>
      </c>
    </row>
    <row r="248" spans="1:10" x14ac:dyDescent="0.25">
      <c r="A248" t="str">
        <f t="shared" si="12"/>
        <v>000</v>
      </c>
      <c r="B248" s="1">
        <f>données!B248</f>
        <v>0</v>
      </c>
      <c r="C248" s="1">
        <f>données!C248</f>
        <v>0</v>
      </c>
      <c r="D248" s="1">
        <f>données!D248</f>
        <v>0</v>
      </c>
      <c r="E248" s="3" t="e">
        <f>IF(OR(VLOOKUP($A248,données!$A$2:$H$250,6,0)=$M$2,VLOOKUP($A248,données!$A$2:$H$250,6,0)=$M$3,VLOOKUP($A248,données!$A$2:$H$250,6,0)=$M$5),1,0)</f>
        <v>#N/A</v>
      </c>
      <c r="F248" s="3" t="e">
        <f>IF(OR(VLOOKUP($A248,données!$A$2:$H$250,5,0)=$M$2,VLOOKUP($A248,données!$A$2:$H$250,5,0)=$M$3,VLOOKUP($A248,données!$A$2:$H$250,5,0)=$M$5),1,0)</f>
        <v>#N/A</v>
      </c>
      <c r="G248" s="3" t="e">
        <f>IF(OR(VLOOKUP($A248,données!$A$2:$H$250,7,0)=$M$2,VLOOKUP($A248,données!$A$2:$H$250,7,0)=$M$3,VLOOKUP($A248,données!$A$2:$H$250,7,0)=$M$5),1,0)</f>
        <v>#N/A</v>
      </c>
      <c r="H248" s="3" t="e">
        <f>IF(OR(VLOOKUP($A248,données!$A$2:$H$250,8,0)=$M$2,VLOOKUP($A248,données!$A$2:$H$250,8,0)=$M$3,VLOOKUP($A248,données!$A$2:$H$250,8,0)=$M$5),1,0)</f>
        <v>#N/A</v>
      </c>
      <c r="I248" s="7" t="e">
        <f t="shared" si="13"/>
        <v>#N/A</v>
      </c>
      <c r="J248" s="7" t="e">
        <f t="shared" si="14"/>
        <v>#N/A</v>
      </c>
    </row>
    <row r="249" spans="1:10" x14ac:dyDescent="0.25">
      <c r="A249" t="str">
        <f t="shared" si="12"/>
        <v>000</v>
      </c>
      <c r="B249" s="1">
        <f>données!B249</f>
        <v>0</v>
      </c>
      <c r="C249" s="1">
        <f>données!C249</f>
        <v>0</v>
      </c>
      <c r="D249" s="1">
        <f>données!D249</f>
        <v>0</v>
      </c>
      <c r="E249" s="3" t="e">
        <f>IF(OR(VLOOKUP($A249,données!$A$2:$H$250,6,0)=$M$2,VLOOKUP($A249,données!$A$2:$H$250,6,0)=$M$3,VLOOKUP($A249,données!$A$2:$H$250,6,0)=$M$5),1,0)</f>
        <v>#N/A</v>
      </c>
      <c r="F249" s="3" t="e">
        <f>IF(OR(VLOOKUP($A249,données!$A$2:$H$250,5,0)=$M$2,VLOOKUP($A249,données!$A$2:$H$250,5,0)=$M$3,VLOOKUP($A249,données!$A$2:$H$250,5,0)=$M$5),1,0)</f>
        <v>#N/A</v>
      </c>
      <c r="G249" s="3" t="e">
        <f>IF(OR(VLOOKUP($A249,données!$A$2:$H$250,7,0)=$M$2,VLOOKUP($A249,données!$A$2:$H$250,7,0)=$M$3,VLOOKUP($A249,données!$A$2:$H$250,7,0)=$M$5),1,0)</f>
        <v>#N/A</v>
      </c>
      <c r="H249" s="3" t="e">
        <f>IF(OR(VLOOKUP($A249,données!$A$2:$H$250,8,0)=$M$2,VLOOKUP($A249,données!$A$2:$H$250,8,0)=$M$3,VLOOKUP($A249,données!$A$2:$H$250,8,0)=$M$5),1,0)</f>
        <v>#N/A</v>
      </c>
      <c r="I249" s="7" t="e">
        <f t="shared" si="13"/>
        <v>#N/A</v>
      </c>
      <c r="J249" s="7" t="e">
        <f t="shared" si="14"/>
        <v>#N/A</v>
      </c>
    </row>
    <row r="250" spans="1:10" x14ac:dyDescent="0.25">
      <c r="A250" t="str">
        <f t="shared" si="12"/>
        <v>000</v>
      </c>
      <c r="B250" s="1">
        <f>données!B250</f>
        <v>0</v>
      </c>
      <c r="C250" s="1">
        <f>données!C250</f>
        <v>0</v>
      </c>
      <c r="D250" s="1">
        <f>données!D250</f>
        <v>0</v>
      </c>
      <c r="E250" s="3" t="e">
        <f>IF(OR(VLOOKUP($A250,données!$A$2:$H$250,6,0)=$M$2,VLOOKUP($A250,données!$A$2:$H$250,6,0)=$M$3,VLOOKUP($A250,données!$A$2:$H$250,6,0)=$M$5),1,0)</f>
        <v>#N/A</v>
      </c>
      <c r="F250" s="3" t="e">
        <f>IF(OR(VLOOKUP($A250,données!$A$2:$H$250,5,0)=$M$2,VLOOKUP($A250,données!$A$2:$H$250,5,0)=$M$3,VLOOKUP($A250,données!$A$2:$H$250,5,0)=$M$5),1,0)</f>
        <v>#N/A</v>
      </c>
      <c r="G250" s="3" t="e">
        <f>IF(OR(VLOOKUP($A250,données!$A$2:$H$250,7,0)=$M$2,VLOOKUP($A250,données!$A$2:$H$250,7,0)=$M$3,VLOOKUP($A250,données!$A$2:$H$250,7,0)=$M$5),1,0)</f>
        <v>#N/A</v>
      </c>
      <c r="H250" s="3" t="e">
        <f>IF(OR(VLOOKUP($A250,données!$A$2:$H$250,8,0)=$M$2,VLOOKUP($A250,données!$A$2:$H$250,8,0)=$M$3,VLOOKUP($A250,données!$A$2:$H$250,8,0)=$M$5),1,0)</f>
        <v>#N/A</v>
      </c>
      <c r="I250" s="7" t="e">
        <f t="shared" si="13"/>
        <v>#N/A</v>
      </c>
      <c r="J250" s="7" t="e">
        <f t="shared" si="14"/>
        <v>#N/A</v>
      </c>
    </row>
  </sheetData>
  <autoFilter ref="A1:J1" xr:uid="{00000000-0001-0000-0200-000000000000}"/>
  <conditionalFormatting sqref="D251:D1048463">
    <cfRule type="expression" dxfId="11" priority="269">
      <formula>$M252&gt;1</formula>
    </cfRule>
  </conditionalFormatting>
  <conditionalFormatting sqref="D1048464:D1048576">
    <cfRule type="expression" dxfId="10" priority="275">
      <formula>$M1&gt;1</formula>
    </cfRule>
  </conditionalFormatting>
  <conditionalFormatting sqref="M2">
    <cfRule type="expression" dxfId="9" priority="261">
      <formula>#REF!&gt;1</formula>
    </cfRule>
  </conditionalFormatting>
  <conditionalFormatting sqref="M3">
    <cfRule type="expression" dxfId="8" priority="270">
      <formula>#REF!&gt;1</formula>
    </cfRule>
  </conditionalFormatting>
  <conditionalFormatting sqref="M4">
    <cfRule type="expression" dxfId="7" priority="264">
      <formula>#REF!&gt;1</formula>
    </cfRule>
  </conditionalFormatting>
  <conditionalFormatting sqref="Q2:Q17">
    <cfRule type="cellIs" dxfId="6" priority="1" operator="equal">
      <formula>"G"</formula>
    </cfRule>
    <cfRule type="cellIs" dxfId="5" priority="2" operator="equal">
      <formula>"F"</formula>
    </cfRule>
    <cfRule type="cellIs" dxfId="4" priority="3" operator="equal">
      <formula>"E"</formula>
    </cfRule>
    <cfRule type="cellIs" dxfId="3" priority="4" operator="equal">
      <formula>"D"</formula>
    </cfRule>
    <cfRule type="cellIs" dxfId="2" priority="5" operator="equal">
      <formula>"C"</formula>
    </cfRule>
    <cfRule type="cellIs" dxfId="1" priority="6" operator="equal">
      <formula>"B"</formula>
    </cfRule>
    <cfRule type="cellIs" dxfId="0" priority="7" operator="equal">
      <formula>"A"</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A10" sqref="A10"/>
    </sheetView>
  </sheetViews>
  <sheetFormatPr baseColWidth="10" defaultColWidth="11.42578125" defaultRowHeight="15" x14ac:dyDescent="0.25"/>
  <cols>
    <col min="1" max="1" width="114.140625" customWidth="1"/>
  </cols>
  <sheetData>
    <row r="1" spans="1:1" ht="24.95" customHeight="1" x14ac:dyDescent="0.25">
      <c r="A1" s="40" t="s">
        <v>46</v>
      </c>
    </row>
    <row r="2" spans="1:1" ht="36.950000000000003" customHeight="1" x14ac:dyDescent="0.25">
      <c r="A2" s="43" t="s">
        <v>47</v>
      </c>
    </row>
    <row r="3" spans="1:1" ht="63" customHeight="1" x14ac:dyDescent="0.25">
      <c r="A3" s="41" t="s">
        <v>61</v>
      </c>
    </row>
    <row r="4" spans="1:1" ht="30" x14ac:dyDescent="0.25">
      <c r="A4" s="44" t="s">
        <v>62</v>
      </c>
    </row>
    <row r="5" spans="1:1" ht="30" x14ac:dyDescent="0.25">
      <c r="A5" s="44" t="s">
        <v>59</v>
      </c>
    </row>
    <row r="6" spans="1:1" ht="27.95" customHeight="1" x14ac:dyDescent="0.25">
      <c r="A6" s="44" t="s">
        <v>58</v>
      </c>
    </row>
    <row r="7" spans="1:1" ht="41.1" customHeight="1" x14ac:dyDescent="0.25">
      <c r="A7" s="42" t="s">
        <v>67</v>
      </c>
    </row>
    <row r="9" spans="1:1" ht="24.95" customHeight="1" x14ac:dyDescent="0.25">
      <c r="A9" s="40" t="s">
        <v>48</v>
      </c>
    </row>
    <row r="10" spans="1:1" ht="60" customHeight="1" x14ac:dyDescent="0.25">
      <c r="A10" s="41" t="s">
        <v>50</v>
      </c>
    </row>
    <row r="11" spans="1:1" ht="60" customHeight="1" x14ac:dyDescent="0.25">
      <c r="A11" s="41" t="s">
        <v>60</v>
      </c>
    </row>
    <row r="12" spans="1:1" ht="35.1" customHeight="1" x14ac:dyDescent="0.25">
      <c r="A12" s="42" t="s">
        <v>49</v>
      </c>
    </row>
    <row r="13" spans="1:1" ht="44.4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données</vt:lpstr>
      <vt:lpstr>profils</vt:lpstr>
      <vt:lpstr>calculs</vt:lpstr>
      <vt:lpstr>Méthodologie</vt:lpstr>
    </vt:vector>
  </TitlesOfParts>
  <Manager/>
  <Company>Rectorat de l'Académie de Nancy-Metz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nantonaccio</dc:creator>
  <cp:keywords/>
  <dc:description/>
  <cp:lastModifiedBy>nantonaccio@int.ac-nancy-metz.fr</cp:lastModifiedBy>
  <cp:revision/>
  <dcterms:created xsi:type="dcterms:W3CDTF">2021-12-20T08:08:33Z</dcterms:created>
  <dcterms:modified xsi:type="dcterms:W3CDTF">2024-09-12T18:31:50Z</dcterms:modified>
  <cp:category/>
  <cp:contentStatus/>
</cp:coreProperties>
</file>